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2330"/>
  </bookViews>
  <sheets>
    <sheet name="Table 1" sheetId="1" r:id="rId1"/>
    <sheet name="Table 2" sheetId="3" r:id="rId2"/>
  </sheets>
  <externalReferences>
    <externalReference r:id="rId3"/>
  </externalReferences>
  <calcPr calcId="145621"/>
</workbook>
</file>

<file path=xl/calcChain.xml><?xml version="1.0" encoding="utf-8"?>
<calcChain xmlns="http://schemas.openxmlformats.org/spreadsheetml/2006/main">
  <c r="H11" i="3" l="1"/>
  <c r="G11" i="3"/>
  <c r="F11" i="3"/>
  <c r="D11" i="3"/>
  <c r="C11" i="3"/>
  <c r="B11" i="3"/>
  <c r="I10" i="3"/>
  <c r="H10" i="3"/>
  <c r="G10" i="3"/>
  <c r="F10" i="3"/>
  <c r="E10" i="3"/>
  <c r="D10" i="3"/>
  <c r="C10" i="3"/>
  <c r="B10" i="3"/>
  <c r="I9" i="3"/>
  <c r="H9" i="3"/>
  <c r="G9" i="3"/>
  <c r="F9" i="3"/>
  <c r="E9" i="3"/>
  <c r="D9" i="3"/>
  <c r="C9" i="3"/>
  <c r="B9" i="3"/>
  <c r="I8" i="3"/>
  <c r="H8" i="3"/>
  <c r="G8" i="3"/>
  <c r="F8" i="3"/>
  <c r="E8" i="3"/>
  <c r="D8" i="3"/>
  <c r="C8" i="3"/>
  <c r="B8" i="3"/>
  <c r="I7" i="3"/>
  <c r="H7" i="3"/>
  <c r="G7" i="3"/>
  <c r="F7" i="3"/>
  <c r="E7" i="3"/>
  <c r="D7" i="3"/>
  <c r="C7" i="3"/>
  <c r="B7" i="3"/>
  <c r="I6" i="3"/>
  <c r="H6" i="3"/>
  <c r="G6" i="3"/>
  <c r="F6" i="3"/>
  <c r="E6" i="3"/>
  <c r="D6" i="3"/>
  <c r="C6" i="3"/>
  <c r="B6" i="3"/>
</calcChain>
</file>

<file path=xl/sharedStrings.xml><?xml version="1.0" encoding="utf-8"?>
<sst xmlns="http://schemas.openxmlformats.org/spreadsheetml/2006/main" count="58" uniqueCount="39">
  <si>
    <t xml:space="preserve">Table 1. Number, Floor Area and Value of New Construction by Type, </t>
  </si>
  <si>
    <t>Region / City</t>
  </si>
  <si>
    <t>Number</t>
  </si>
  <si>
    <t xml:space="preserve">Floor Area </t>
  </si>
  <si>
    <t>Value</t>
  </si>
  <si>
    <t>(sq. m.)</t>
  </si>
  <si>
    <t>(in '000)</t>
  </si>
  <si>
    <t xml:space="preserve">National Capital Region </t>
  </si>
  <si>
    <t xml:space="preserve">Marikina City </t>
  </si>
  <si>
    <t xml:space="preserve">Residential </t>
  </si>
  <si>
    <t xml:space="preserve">Single-Type </t>
  </si>
  <si>
    <t xml:space="preserve">Duplex/ Quadruplex </t>
  </si>
  <si>
    <t xml:space="preserve">Apartment/ Accessoria </t>
  </si>
  <si>
    <t xml:space="preserve">Residential condominium </t>
  </si>
  <si>
    <t xml:space="preserve">Others </t>
  </si>
  <si>
    <t xml:space="preserve">Non-residential </t>
  </si>
  <si>
    <t xml:space="preserve">Commercial </t>
  </si>
  <si>
    <t xml:space="preserve">Industrial </t>
  </si>
  <si>
    <t xml:space="preserve">Institutional </t>
  </si>
  <si>
    <t>Agricultural</t>
  </si>
  <si>
    <t xml:space="preserve">Additional </t>
  </si>
  <si>
    <t xml:space="preserve">Alterations/repair </t>
  </si>
  <si>
    <t>Source: Private Construction Statistics, Industry Statistics Division, PSA</t>
  </si>
  <si>
    <t>Note: p-preliminary</t>
  </si>
  <si>
    <t>NCR PO II Marikina City: Third Quarter 2018 and 2017</t>
  </si>
  <si>
    <r>
      <t>Third Quarter 2018</t>
    </r>
    <r>
      <rPr>
        <b/>
        <vertAlign val="superscript"/>
        <sz val="8"/>
        <color rgb="FF000000"/>
        <rFont val="Arial"/>
        <family val="2"/>
      </rPr>
      <t>P</t>
    </r>
  </si>
  <si>
    <r>
      <t>Third Quarter 2017</t>
    </r>
    <r>
      <rPr>
        <b/>
        <vertAlign val="superscript"/>
        <sz val="8"/>
        <color rgb="FF000000"/>
        <rFont val="Arial"/>
        <family val="2"/>
      </rPr>
      <t>P</t>
    </r>
  </si>
  <si>
    <r>
      <t>Third Quarter 2018</t>
    </r>
    <r>
      <rPr>
        <b/>
        <vertAlign val="superscript"/>
        <sz val="10"/>
        <color rgb="FF000000"/>
        <rFont val="Arial"/>
        <family val="2"/>
      </rPr>
      <t>P</t>
    </r>
  </si>
  <si>
    <r>
      <t>Third Quarter 2017</t>
    </r>
    <r>
      <rPr>
        <b/>
        <vertAlign val="superscript"/>
        <sz val="10"/>
        <color rgb="FF000000"/>
        <rFont val="Arial"/>
        <family val="2"/>
      </rPr>
      <t>P</t>
    </r>
  </si>
  <si>
    <t>Average Cost Per Floor Area</t>
  </si>
  <si>
    <t xml:space="preserve">NCR </t>
  </si>
  <si>
    <t xml:space="preserve">      Residential </t>
  </si>
  <si>
    <t xml:space="preserve">      Non-residential </t>
  </si>
  <si>
    <t xml:space="preserve">      Additional </t>
  </si>
  <si>
    <t xml:space="preserve">      Alterations/repair</t>
  </si>
  <si>
    <t>-</t>
  </si>
  <si>
    <t>Quezon City</t>
  </si>
  <si>
    <t>Table 2. Number, Floor Area, Value and Average Cost per Floor Area of Building Construction by Type, NCR PO II Marikina City: Third Quarter 2018 and 2017</t>
  </si>
  <si>
    <t>Region/City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</si>
</sst>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1" formatCode="_(* #,##0_);_(* \(#,##0\);_(* &quot;-&quot;_);_(@_)"/>
    <numFmt numFmtId="43" formatCode="_(* #,##0.00_);_(* \(#,##0.00\);_(* &quot;-&quot;??_);_(@_)"/>
    <numFmt numFmtId="164" formatCode="_(* #,##0_);_(* \(#,##0\);_(* \-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vertAlign val="superscript"/>
      <sz val="8"/>
      <color rgb="FF000000"/>
      <name val="Arial"/>
      <family val="2"/>
    </font>
    <font>
      <sz val="8"/>
      <color rgb="FF000000"/>
      <name val="Arial"/>
      <family val="2"/>
    </font>
    <font>
      <sz val="10"/>
      <color theme="1"/>
      <name val="Arial Narrow"/>
      <family val="2"/>
    </font>
    <font>
      <i/>
      <sz val="7"/>
      <color theme="1"/>
      <name val="Arial"/>
      <family val="2"/>
    </font>
    <font>
      <b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8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8">
    <xf numFmtId="0" fontId="0" fillId="0" borderId="0" xfId="0"/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64" fontId="6" fillId="0" borderId="0" xfId="0" applyNumberFormat="1" applyFont="1"/>
    <xf numFmtId="41" fontId="6" fillId="0" borderId="0" xfId="0" applyNumberFormat="1" applyFont="1"/>
    <xf numFmtId="3" fontId="0" fillId="0" borderId="0" xfId="0" applyNumberFormat="1"/>
    <xf numFmtId="41" fontId="0" fillId="0" borderId="0" xfId="0" applyNumberFormat="1"/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65" fontId="2" fillId="0" borderId="0" xfId="1" applyNumberFormat="1" applyFont="1" applyAlignment="1">
      <alignment horizontal="right" vertical="center"/>
    </xf>
    <xf numFmtId="0" fontId="2" fillId="0" borderId="0" xfId="0" applyFont="1" applyAlignment="1">
      <alignment horizontal="left" vertical="center" indent="2"/>
    </xf>
    <xf numFmtId="0" fontId="2" fillId="0" borderId="0" xfId="0" applyFont="1" applyAlignment="1">
      <alignment horizontal="left" vertical="center" indent="3"/>
    </xf>
    <xf numFmtId="165" fontId="2" fillId="0" borderId="0" xfId="1" applyNumberFormat="1" applyFont="1" applyFill="1" applyAlignment="1">
      <alignment horizontal="right" vertical="center"/>
    </xf>
    <xf numFmtId="0" fontId="2" fillId="0" borderId="1" xfId="0" applyFont="1" applyBorder="1" applyAlignment="1">
      <alignment horizontal="left" vertical="center" indent="2"/>
    </xf>
    <xf numFmtId="0" fontId="10" fillId="0" borderId="0" xfId="0" applyFont="1"/>
    <xf numFmtId="165" fontId="2" fillId="0" borderId="1" xfId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11" fillId="0" borderId="0" xfId="0" applyFont="1" applyAlignment="1">
      <alignment vertical="center"/>
    </xf>
    <xf numFmtId="41" fontId="5" fillId="0" borderId="0" xfId="0" applyNumberFormat="1" applyFont="1" applyAlignment="1">
      <alignment horizontal="right" vertical="center"/>
    </xf>
    <xf numFmtId="0" fontId="11" fillId="0" borderId="1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8" fillId="0" borderId="2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8_3Q_CompsGraphs_MC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1"/>
      <sheetName val="Table 2"/>
      <sheetName val="Sheet1"/>
    </sheetNames>
    <sheetDataSet>
      <sheetData sheetId="0">
        <row r="3">
          <cell r="J3" t="str">
            <v>Figure 1. Number of Construction Project by Type of Building, NCR PO II - Marikina City: Third Quarter 2017 and 2018</v>
          </cell>
        </row>
        <row r="7">
          <cell r="B7">
            <v>3331</v>
          </cell>
          <cell r="C7">
            <v>2504712</v>
          </cell>
          <cell r="D7">
            <v>29329169.903999999</v>
          </cell>
          <cell r="E7">
            <v>3050</v>
          </cell>
          <cell r="F7">
            <v>1402644</v>
          </cell>
          <cell r="G7">
            <v>20401933.105</v>
          </cell>
        </row>
        <row r="8">
          <cell r="B8">
            <v>111</v>
          </cell>
          <cell r="C8">
            <v>31448</v>
          </cell>
          <cell r="D8">
            <v>352370.86599999998</v>
          </cell>
          <cell r="E8">
            <v>148</v>
          </cell>
          <cell r="F8">
            <v>29004</v>
          </cell>
          <cell r="G8">
            <v>378000.50299999997</v>
          </cell>
        </row>
        <row r="9">
          <cell r="B9">
            <v>71</v>
          </cell>
          <cell r="C9">
            <v>14817</v>
          </cell>
          <cell r="D9">
            <v>190824.41500000001</v>
          </cell>
          <cell r="E9">
            <v>84</v>
          </cell>
          <cell r="F9">
            <v>17714</v>
          </cell>
          <cell r="G9">
            <v>215739.60399999999</v>
          </cell>
        </row>
        <row r="15">
          <cell r="B15">
            <v>14</v>
          </cell>
          <cell r="C15">
            <v>15760</v>
          </cell>
          <cell r="D15">
            <v>111134.091</v>
          </cell>
          <cell r="E15">
            <v>18</v>
          </cell>
          <cell r="F15">
            <v>8092</v>
          </cell>
          <cell r="G15">
            <v>73439.462</v>
          </cell>
        </row>
        <row r="21">
          <cell r="B21">
            <v>6</v>
          </cell>
          <cell r="C21">
            <v>871</v>
          </cell>
          <cell r="D21">
            <v>9373.2720000000008</v>
          </cell>
          <cell r="E21">
            <v>17</v>
          </cell>
          <cell r="F21">
            <v>3198</v>
          </cell>
          <cell r="G21">
            <v>48910.726999999999</v>
          </cell>
        </row>
        <row r="22">
          <cell r="B22">
            <v>20</v>
          </cell>
          <cell r="D22">
            <v>41039.088000000003</v>
          </cell>
          <cell r="E22">
            <v>29</v>
          </cell>
          <cell r="F22">
            <v>0</v>
          </cell>
          <cell r="G22">
            <v>39910.71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tabSelected="1" zoomScaleNormal="100" zoomScaleSheetLayoutView="130" workbookViewId="0">
      <selection activeCell="H24" sqref="H24"/>
    </sheetView>
  </sheetViews>
  <sheetFormatPr defaultRowHeight="15" x14ac:dyDescent="0.25"/>
  <cols>
    <col min="1" max="1" width="23.28515625" bestFit="1" customWidth="1"/>
    <col min="2" max="2" width="7.42578125" bestFit="1" customWidth="1"/>
    <col min="3" max="3" width="9.7109375" bestFit="1" customWidth="1"/>
    <col min="4" max="4" width="10" bestFit="1" customWidth="1"/>
    <col min="5" max="5" width="7.42578125" bestFit="1" customWidth="1"/>
    <col min="6" max="6" width="11.140625" bestFit="1" customWidth="1"/>
    <col min="7" max="7" width="11.7109375" bestFit="1" customWidth="1"/>
  </cols>
  <sheetData>
    <row r="1" spans="1:7" x14ac:dyDescent="0.25">
      <c r="A1" s="25" t="s">
        <v>0</v>
      </c>
      <c r="B1" s="25"/>
      <c r="C1" s="25"/>
      <c r="D1" s="25"/>
      <c r="E1" s="25"/>
      <c r="F1" s="25"/>
      <c r="G1" s="25"/>
    </row>
    <row r="2" spans="1:7" ht="15.75" thickBot="1" x14ac:dyDescent="0.3">
      <c r="A2" s="26" t="s">
        <v>24</v>
      </c>
      <c r="B2" s="26"/>
      <c r="C2" s="26"/>
      <c r="D2" s="26"/>
      <c r="E2" s="26"/>
      <c r="F2" s="26"/>
      <c r="G2" s="26"/>
    </row>
    <row r="3" spans="1:7" ht="15.75" thickTop="1" x14ac:dyDescent="0.25">
      <c r="A3" s="27" t="s">
        <v>1</v>
      </c>
      <c r="B3" s="24" t="s">
        <v>27</v>
      </c>
      <c r="C3" s="24"/>
      <c r="D3" s="24"/>
      <c r="E3" s="24" t="s">
        <v>28</v>
      </c>
      <c r="F3" s="24"/>
      <c r="G3" s="24"/>
    </row>
    <row r="4" spans="1:7" ht="15" customHeight="1" x14ac:dyDescent="0.25">
      <c r="A4" s="28"/>
      <c r="B4" s="28" t="s">
        <v>2</v>
      </c>
      <c r="C4" s="8" t="s">
        <v>3</v>
      </c>
      <c r="D4" s="8" t="s">
        <v>4</v>
      </c>
      <c r="E4" s="28" t="s">
        <v>2</v>
      </c>
      <c r="F4" s="8" t="s">
        <v>3</v>
      </c>
      <c r="G4" s="8" t="s">
        <v>4</v>
      </c>
    </row>
    <row r="5" spans="1:7" ht="15.75" thickBot="1" x14ac:dyDescent="0.3">
      <c r="A5" s="29"/>
      <c r="B5" s="29"/>
      <c r="C5" s="9" t="s">
        <v>5</v>
      </c>
      <c r="D5" s="9" t="s">
        <v>6</v>
      </c>
      <c r="E5" s="29"/>
      <c r="F5" s="9" t="s">
        <v>5</v>
      </c>
      <c r="G5" s="9" t="s">
        <v>6</v>
      </c>
    </row>
    <row r="6" spans="1:7" x14ac:dyDescent="0.25">
      <c r="A6" s="10"/>
      <c r="B6" s="8">
        <v>-1</v>
      </c>
      <c r="C6" s="8">
        <v>-2</v>
      </c>
      <c r="D6" s="8">
        <v>-3</v>
      </c>
      <c r="E6" s="8">
        <v>-4</v>
      </c>
      <c r="F6" s="8">
        <v>-5</v>
      </c>
      <c r="G6" s="8">
        <v>-6</v>
      </c>
    </row>
    <row r="7" spans="1:7" x14ac:dyDescent="0.25">
      <c r="A7" s="10" t="s">
        <v>7</v>
      </c>
      <c r="B7" s="4">
        <v>3331</v>
      </c>
      <c r="C7" s="4">
        <v>2504712</v>
      </c>
      <c r="D7" s="4">
        <v>29329169.903999999</v>
      </c>
      <c r="E7" s="11">
        <v>3050</v>
      </c>
      <c r="F7" s="11">
        <v>1402644</v>
      </c>
      <c r="G7" s="11">
        <v>20401933.105</v>
      </c>
    </row>
    <row r="8" spans="1:7" x14ac:dyDescent="0.25">
      <c r="A8" s="10" t="s">
        <v>8</v>
      </c>
      <c r="B8" s="4">
        <v>111</v>
      </c>
      <c r="C8" s="4">
        <v>31448</v>
      </c>
      <c r="D8" s="4">
        <v>352370.86599999998</v>
      </c>
      <c r="E8" s="11">
        <v>148</v>
      </c>
      <c r="F8" s="11">
        <v>29004</v>
      </c>
      <c r="G8" s="11">
        <v>378000.50299999997</v>
      </c>
    </row>
    <row r="9" spans="1:7" x14ac:dyDescent="0.25">
      <c r="A9" s="12" t="s">
        <v>9</v>
      </c>
      <c r="B9" s="4">
        <v>71</v>
      </c>
      <c r="C9" s="4">
        <v>14817</v>
      </c>
      <c r="D9" s="4">
        <v>190824.41500000001</v>
      </c>
      <c r="E9" s="11">
        <v>84</v>
      </c>
      <c r="F9" s="11">
        <v>17714</v>
      </c>
      <c r="G9" s="11">
        <v>215739.60399999999</v>
      </c>
    </row>
    <row r="10" spans="1:7" x14ac:dyDescent="0.25">
      <c r="A10" s="13" t="s">
        <v>10</v>
      </c>
      <c r="B10" s="4">
        <v>42</v>
      </c>
      <c r="C10" s="4">
        <v>6487</v>
      </c>
      <c r="D10" s="4">
        <v>95444.513999999996</v>
      </c>
      <c r="E10" s="14">
        <v>48</v>
      </c>
      <c r="F10" s="14">
        <v>7300</v>
      </c>
      <c r="G10" s="14">
        <v>98911.313999999998</v>
      </c>
    </row>
    <row r="11" spans="1:7" x14ac:dyDescent="0.25">
      <c r="A11" s="13" t="s">
        <v>11</v>
      </c>
      <c r="B11" s="4">
        <v>2</v>
      </c>
      <c r="C11" s="4">
        <v>309</v>
      </c>
      <c r="D11" s="4">
        <v>3322.1970000000001</v>
      </c>
      <c r="E11" s="14">
        <v>0</v>
      </c>
      <c r="F11" s="14">
        <v>0</v>
      </c>
      <c r="G11" s="14">
        <v>0</v>
      </c>
    </row>
    <row r="12" spans="1:7" x14ac:dyDescent="0.25">
      <c r="A12" s="13" t="s">
        <v>12</v>
      </c>
      <c r="B12" s="4">
        <v>27</v>
      </c>
      <c r="C12" s="4">
        <v>8021</v>
      </c>
      <c r="D12" s="4">
        <v>92057.703999999998</v>
      </c>
      <c r="E12" s="14">
        <v>36</v>
      </c>
      <c r="F12" s="14">
        <v>10414</v>
      </c>
      <c r="G12" s="14">
        <v>116828.29</v>
      </c>
    </row>
    <row r="13" spans="1:7" x14ac:dyDescent="0.25">
      <c r="A13" s="13" t="s">
        <v>13</v>
      </c>
      <c r="B13" s="4">
        <v>0</v>
      </c>
      <c r="C13" s="4">
        <v>0</v>
      </c>
      <c r="D13" s="4">
        <v>0</v>
      </c>
      <c r="E13" s="14">
        <v>0</v>
      </c>
      <c r="F13" s="14">
        <v>0</v>
      </c>
      <c r="G13" s="14">
        <v>0</v>
      </c>
    </row>
    <row r="14" spans="1:7" x14ac:dyDescent="0.25">
      <c r="A14" s="13" t="s">
        <v>14</v>
      </c>
      <c r="B14" s="4">
        <v>0</v>
      </c>
      <c r="C14" s="4">
        <v>0</v>
      </c>
      <c r="D14" s="4">
        <v>0</v>
      </c>
      <c r="E14" s="14">
        <v>0</v>
      </c>
      <c r="F14" s="14">
        <v>0</v>
      </c>
      <c r="G14" s="14">
        <v>0</v>
      </c>
    </row>
    <row r="15" spans="1:7" x14ac:dyDescent="0.25">
      <c r="A15" s="12" t="s">
        <v>15</v>
      </c>
      <c r="B15" s="4">
        <v>14</v>
      </c>
      <c r="C15" s="4">
        <v>15760</v>
      </c>
      <c r="D15" s="4">
        <v>111134.091</v>
      </c>
      <c r="E15" s="14">
        <v>18</v>
      </c>
      <c r="F15" s="14">
        <v>8092</v>
      </c>
      <c r="G15" s="14">
        <v>73439.462</v>
      </c>
    </row>
    <row r="16" spans="1:7" x14ac:dyDescent="0.25">
      <c r="A16" s="13" t="s">
        <v>16</v>
      </c>
      <c r="B16" s="4">
        <v>13</v>
      </c>
      <c r="C16" s="4">
        <v>15094</v>
      </c>
      <c r="D16" s="4">
        <v>98855.584999999992</v>
      </c>
      <c r="E16" s="14">
        <v>15</v>
      </c>
      <c r="F16" s="14">
        <v>6948</v>
      </c>
      <c r="G16" s="14">
        <v>61986.192000000003</v>
      </c>
    </row>
    <row r="17" spans="1:7" x14ac:dyDescent="0.25">
      <c r="A17" s="13" t="s">
        <v>17</v>
      </c>
      <c r="B17" s="5">
        <v>1</v>
      </c>
      <c r="C17" s="5">
        <v>666</v>
      </c>
      <c r="D17" s="5">
        <v>12278.677</v>
      </c>
      <c r="E17" s="14">
        <v>3</v>
      </c>
      <c r="F17" s="14">
        <v>1144</v>
      </c>
      <c r="G17" s="14">
        <v>11453.27</v>
      </c>
    </row>
    <row r="18" spans="1:7" x14ac:dyDescent="0.25">
      <c r="A18" s="13" t="s">
        <v>18</v>
      </c>
      <c r="B18" s="4">
        <v>0</v>
      </c>
      <c r="C18" s="4">
        <v>0</v>
      </c>
      <c r="D18" s="4">
        <v>0</v>
      </c>
      <c r="E18" s="14">
        <v>0</v>
      </c>
      <c r="F18" s="14">
        <v>0</v>
      </c>
      <c r="G18" s="14">
        <v>0</v>
      </c>
    </row>
    <row r="19" spans="1:7" x14ac:dyDescent="0.25">
      <c r="A19" s="13" t="s">
        <v>19</v>
      </c>
      <c r="B19" s="4">
        <v>0</v>
      </c>
      <c r="C19" s="4">
        <v>0</v>
      </c>
      <c r="D19" s="4">
        <v>0</v>
      </c>
      <c r="E19" s="14">
        <v>0</v>
      </c>
      <c r="F19" s="14">
        <v>0</v>
      </c>
      <c r="G19" s="14">
        <v>0</v>
      </c>
    </row>
    <row r="20" spans="1:7" x14ac:dyDescent="0.25">
      <c r="A20" s="13" t="s">
        <v>14</v>
      </c>
      <c r="B20" s="4">
        <v>0</v>
      </c>
      <c r="C20" s="4">
        <v>0</v>
      </c>
      <c r="D20" s="4">
        <v>0</v>
      </c>
      <c r="E20" s="14">
        <v>0</v>
      </c>
      <c r="F20" s="14">
        <v>0</v>
      </c>
      <c r="G20" s="14">
        <v>0</v>
      </c>
    </row>
    <row r="21" spans="1:7" x14ac:dyDescent="0.25">
      <c r="A21" s="12" t="s">
        <v>20</v>
      </c>
      <c r="B21" s="4">
        <v>6</v>
      </c>
      <c r="C21" s="4">
        <v>871</v>
      </c>
      <c r="D21" s="4">
        <v>9373.2720000000008</v>
      </c>
      <c r="E21" s="14">
        <v>17</v>
      </c>
      <c r="F21" s="14">
        <v>3198</v>
      </c>
      <c r="G21" s="14">
        <v>48910.726999999999</v>
      </c>
    </row>
    <row r="22" spans="1:7" ht="15.75" thickBot="1" x14ac:dyDescent="0.3">
      <c r="A22" s="15" t="s">
        <v>21</v>
      </c>
      <c r="B22" s="4">
        <v>20</v>
      </c>
      <c r="C22" s="16"/>
      <c r="D22" s="4">
        <v>41039.088000000003</v>
      </c>
      <c r="E22" s="17">
        <v>29</v>
      </c>
      <c r="F22" s="17">
        <v>0</v>
      </c>
      <c r="G22" s="17">
        <v>39910.71</v>
      </c>
    </row>
    <row r="23" spans="1:7" ht="15.75" thickTop="1" x14ac:dyDescent="0.25">
      <c r="A23" s="22" t="s">
        <v>22</v>
      </c>
      <c r="B23" s="22"/>
      <c r="C23" s="22"/>
      <c r="D23" s="22"/>
      <c r="E23" s="22"/>
      <c r="F23" s="22"/>
      <c r="G23" s="22"/>
    </row>
    <row r="24" spans="1:7" x14ac:dyDescent="0.25">
      <c r="A24" s="23" t="s">
        <v>23</v>
      </c>
      <c r="B24" s="23"/>
      <c r="C24" s="23"/>
      <c r="D24" s="23"/>
      <c r="E24" s="23"/>
      <c r="F24" s="23"/>
      <c r="G24" s="23"/>
    </row>
    <row r="25" spans="1:7" x14ac:dyDescent="0.25">
      <c r="A25" s="5"/>
      <c r="B25" s="4"/>
      <c r="C25" s="4"/>
      <c r="D25" s="4"/>
      <c r="E25" s="5"/>
      <c r="F25" s="5"/>
      <c r="G25" s="5"/>
    </row>
    <row r="26" spans="1:7" x14ac:dyDescent="0.25">
      <c r="B26" s="5"/>
      <c r="C26" s="5"/>
      <c r="D26" s="5"/>
      <c r="E26" s="4"/>
      <c r="F26" s="4"/>
      <c r="G26" s="6"/>
    </row>
    <row r="27" spans="1:7" x14ac:dyDescent="0.25">
      <c r="B27" s="4"/>
      <c r="C27" s="4"/>
      <c r="D27" s="4"/>
      <c r="E27" s="4"/>
      <c r="F27" s="4"/>
    </row>
    <row r="28" spans="1:7" x14ac:dyDescent="0.25">
      <c r="A28" s="7"/>
      <c r="B28" s="7"/>
      <c r="C28" s="7"/>
      <c r="D28" s="7"/>
      <c r="E28" s="7"/>
      <c r="F28" s="7"/>
      <c r="G28" s="7"/>
    </row>
  </sheetData>
  <mergeCells count="9">
    <mergeCell ref="A23:G23"/>
    <mergeCell ref="A24:G24"/>
    <mergeCell ref="B3:D3"/>
    <mergeCell ref="E3:G3"/>
    <mergeCell ref="A1:G1"/>
    <mergeCell ref="A2:G2"/>
    <mergeCell ref="A3:A5"/>
    <mergeCell ref="B4:B5"/>
    <mergeCell ref="E4:E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zoomScaleNormal="100" zoomScaleSheetLayoutView="130" workbookViewId="0">
      <selection activeCell="R7" sqref="R7"/>
    </sheetView>
  </sheetViews>
  <sheetFormatPr defaultRowHeight="15" x14ac:dyDescent="0.25"/>
  <cols>
    <col min="1" max="1" width="11.5703125" customWidth="1"/>
    <col min="2" max="2" width="7.28515625" bestFit="1" customWidth="1"/>
    <col min="3" max="3" width="9.5703125" bestFit="1" customWidth="1"/>
    <col min="4" max="4" width="9.85546875" customWidth="1"/>
    <col min="5" max="5" width="9.5703125" customWidth="1"/>
    <col min="6" max="6" width="7.28515625" bestFit="1" customWidth="1"/>
    <col min="7" max="7" width="9.28515625" bestFit="1" customWidth="1"/>
    <col min="8" max="8" width="9.85546875" bestFit="1" customWidth="1"/>
    <col min="9" max="9" width="9.28515625" bestFit="1" customWidth="1"/>
  </cols>
  <sheetData>
    <row r="1" spans="1:9" ht="25.5" customHeight="1" thickBot="1" x14ac:dyDescent="0.3">
      <c r="A1" s="35" t="s">
        <v>37</v>
      </c>
      <c r="B1" s="35"/>
      <c r="C1" s="35"/>
      <c r="D1" s="35"/>
      <c r="E1" s="35"/>
      <c r="F1" s="35"/>
      <c r="G1" s="35"/>
      <c r="H1" s="35"/>
      <c r="I1" s="35"/>
    </row>
    <row r="2" spans="1:9" ht="16.5" thickTop="1" thickBot="1" x14ac:dyDescent="0.3">
      <c r="A2" s="30" t="s">
        <v>38</v>
      </c>
      <c r="B2" s="36" t="s">
        <v>25</v>
      </c>
      <c r="C2" s="36"/>
      <c r="D2" s="36"/>
      <c r="E2" s="36"/>
      <c r="F2" s="36" t="s">
        <v>26</v>
      </c>
      <c r="G2" s="36"/>
      <c r="H2" s="36"/>
      <c r="I2" s="36"/>
    </row>
    <row r="3" spans="1:9" x14ac:dyDescent="0.25">
      <c r="A3" s="31"/>
      <c r="B3" s="37" t="s">
        <v>2</v>
      </c>
      <c r="C3" s="1" t="s">
        <v>3</v>
      </c>
      <c r="D3" s="1" t="s">
        <v>4</v>
      </c>
      <c r="E3" s="33" t="s">
        <v>29</v>
      </c>
      <c r="F3" s="37" t="s">
        <v>2</v>
      </c>
      <c r="G3" s="1" t="s">
        <v>3</v>
      </c>
      <c r="H3" s="1" t="s">
        <v>4</v>
      </c>
      <c r="I3" s="33" t="s">
        <v>29</v>
      </c>
    </row>
    <row r="4" spans="1:9" ht="25.5" customHeight="1" thickBot="1" x14ac:dyDescent="0.3">
      <c r="A4" s="32"/>
      <c r="B4" s="32"/>
      <c r="C4" s="2" t="s">
        <v>5</v>
      </c>
      <c r="D4" s="2" t="s">
        <v>6</v>
      </c>
      <c r="E4" s="34"/>
      <c r="F4" s="32"/>
      <c r="G4" s="2" t="s">
        <v>5</v>
      </c>
      <c r="H4" s="2" t="s">
        <v>6</v>
      </c>
      <c r="I4" s="34"/>
    </row>
    <row r="5" spans="1:9" x14ac:dyDescent="0.25">
      <c r="A5" s="18"/>
      <c r="B5" s="1">
        <v>-1</v>
      </c>
      <c r="C5" s="1">
        <v>-2</v>
      </c>
      <c r="D5" s="1">
        <v>-3</v>
      </c>
      <c r="E5" s="1">
        <v>-4</v>
      </c>
      <c r="F5" s="1">
        <v>-5</v>
      </c>
      <c r="G5" s="1">
        <v>-6</v>
      </c>
      <c r="H5" s="1">
        <v>-7</v>
      </c>
      <c r="I5" s="1">
        <v>-8</v>
      </c>
    </row>
    <row r="6" spans="1:9" x14ac:dyDescent="0.25">
      <c r="A6" s="19" t="s">
        <v>30</v>
      </c>
      <c r="B6" s="20">
        <f>'[1]Table 1'!B7</f>
        <v>3331</v>
      </c>
      <c r="C6" s="20">
        <f>'[1]Table 1'!C7</f>
        <v>2504712</v>
      </c>
      <c r="D6" s="20">
        <f>'[1]Table 1'!D7</f>
        <v>29329169.903999999</v>
      </c>
      <c r="E6" s="20">
        <f>D6/C6*1000</f>
        <v>11709.597711832737</v>
      </c>
      <c r="F6" s="20">
        <f>'[1]Table 1'!E7</f>
        <v>3050</v>
      </c>
      <c r="G6" s="20">
        <f>'[1]Table 1'!F7</f>
        <v>1402644</v>
      </c>
      <c r="H6" s="20">
        <f>'[1]Table 1'!G7</f>
        <v>20401933.105</v>
      </c>
      <c r="I6" s="20">
        <f>H6/G6*1000</f>
        <v>14545.339448213515</v>
      </c>
    </row>
    <row r="7" spans="1:9" x14ac:dyDescent="0.25">
      <c r="A7" s="3" t="s">
        <v>36</v>
      </c>
      <c r="B7" s="20">
        <f>'[1]Table 1'!B8</f>
        <v>111</v>
      </c>
      <c r="C7" s="20">
        <f>'[1]Table 1'!C8</f>
        <v>31448</v>
      </c>
      <c r="D7" s="20">
        <f>'[1]Table 1'!D8</f>
        <v>352370.86599999998</v>
      </c>
      <c r="E7" s="20">
        <f t="shared" ref="E7:E10" si="0">D7/C7*1000</f>
        <v>11204.873632663444</v>
      </c>
      <c r="F7" s="20">
        <f>'[1]Table 1'!E8</f>
        <v>148</v>
      </c>
      <c r="G7" s="20">
        <f>'[1]Table 1'!F8</f>
        <v>29004</v>
      </c>
      <c r="H7" s="20">
        <f>'[1]Table 1'!G8</f>
        <v>378000.50299999997</v>
      </c>
      <c r="I7" s="20">
        <f t="shared" ref="I7:I10" si="1">H7/G7*1000</f>
        <v>13032.702489311818</v>
      </c>
    </row>
    <row r="8" spans="1:9" x14ac:dyDescent="0.25">
      <c r="A8" s="19" t="s">
        <v>31</v>
      </c>
      <c r="B8" s="20">
        <f>'[1]Table 1'!B9</f>
        <v>71</v>
      </c>
      <c r="C8" s="20">
        <f>'[1]Table 1'!C9</f>
        <v>14817</v>
      </c>
      <c r="D8" s="20">
        <f>'[1]Table 1'!D9</f>
        <v>190824.41500000001</v>
      </c>
      <c r="E8" s="20">
        <f t="shared" si="0"/>
        <v>12878.748397111427</v>
      </c>
      <c r="F8" s="20">
        <f>'[1]Table 1'!E9</f>
        <v>84</v>
      </c>
      <c r="G8" s="20">
        <f>'[1]Table 1'!F9</f>
        <v>17714</v>
      </c>
      <c r="H8" s="20">
        <f>'[1]Table 1'!G9</f>
        <v>215739.60399999999</v>
      </c>
      <c r="I8" s="20">
        <f t="shared" si="1"/>
        <v>12179.045049113694</v>
      </c>
    </row>
    <row r="9" spans="1:9" x14ac:dyDescent="0.25">
      <c r="A9" s="19" t="s">
        <v>32</v>
      </c>
      <c r="B9" s="20">
        <f>'[1]Table 1'!B15</f>
        <v>14</v>
      </c>
      <c r="C9" s="20">
        <f>'[1]Table 1'!C15</f>
        <v>15760</v>
      </c>
      <c r="D9" s="20">
        <f>'[1]Table 1'!D15</f>
        <v>111134.091</v>
      </c>
      <c r="E9" s="20">
        <f t="shared" si="0"/>
        <v>7051.6555203045682</v>
      </c>
      <c r="F9" s="20">
        <f>'[1]Table 1'!E15</f>
        <v>18</v>
      </c>
      <c r="G9" s="20">
        <f>'[1]Table 1'!F15</f>
        <v>8092</v>
      </c>
      <c r="H9" s="20">
        <f>'[1]Table 1'!G15</f>
        <v>73439.462</v>
      </c>
      <c r="I9" s="20">
        <f t="shared" si="1"/>
        <v>9075.5637666831444</v>
      </c>
    </row>
    <row r="10" spans="1:9" x14ac:dyDescent="0.25">
      <c r="A10" s="19" t="s">
        <v>33</v>
      </c>
      <c r="B10" s="20">
        <f>'[1]Table 1'!B21</f>
        <v>6</v>
      </c>
      <c r="C10" s="20">
        <f>'[1]Table 1'!C21</f>
        <v>871</v>
      </c>
      <c r="D10" s="20">
        <f>'[1]Table 1'!D21</f>
        <v>9373.2720000000008</v>
      </c>
      <c r="E10" s="20">
        <f t="shared" si="0"/>
        <v>10761.506314580942</v>
      </c>
      <c r="F10" s="20">
        <f>'[1]Table 1'!E21</f>
        <v>17</v>
      </c>
      <c r="G10" s="20">
        <f>'[1]Table 1'!F21</f>
        <v>3198</v>
      </c>
      <c r="H10" s="20">
        <f>'[1]Table 1'!G21</f>
        <v>48910.726999999999</v>
      </c>
      <c r="I10" s="20">
        <f t="shared" si="1"/>
        <v>15294.161038148843</v>
      </c>
    </row>
    <row r="11" spans="1:9" ht="15.75" thickBot="1" x14ac:dyDescent="0.3">
      <c r="A11" s="21" t="s">
        <v>34</v>
      </c>
      <c r="B11" s="20">
        <f>'[1]Table 1'!B22</f>
        <v>20</v>
      </c>
      <c r="C11" s="20">
        <f>'[1]Table 1'!C22</f>
        <v>0</v>
      </c>
      <c r="D11" s="20">
        <f>'[1]Table 1'!D22</f>
        <v>41039.088000000003</v>
      </c>
      <c r="E11" s="20">
        <v>0</v>
      </c>
      <c r="F11" s="20">
        <f>'[1]Table 1'!E22</f>
        <v>29</v>
      </c>
      <c r="G11" s="20">
        <f>'[1]Table 1'!F22</f>
        <v>0</v>
      </c>
      <c r="H11" s="20">
        <f>'[1]Table 1'!G22</f>
        <v>39910.71</v>
      </c>
      <c r="I11" s="20" t="s">
        <v>35</v>
      </c>
    </row>
    <row r="12" spans="1:9" ht="15.75" thickTop="1" x14ac:dyDescent="0.25">
      <c r="A12" s="22" t="s">
        <v>22</v>
      </c>
      <c r="B12" s="22"/>
      <c r="C12" s="22"/>
      <c r="D12" s="22"/>
      <c r="E12" s="22"/>
      <c r="F12" s="22"/>
      <c r="G12" s="22"/>
      <c r="H12" s="22"/>
      <c r="I12" s="22"/>
    </row>
    <row r="13" spans="1:9" x14ac:dyDescent="0.25">
      <c r="A13" s="23" t="s">
        <v>23</v>
      </c>
      <c r="B13" s="23"/>
      <c r="C13" s="23"/>
      <c r="D13" s="23"/>
      <c r="E13" s="23"/>
      <c r="F13" s="23"/>
      <c r="G13" s="23"/>
      <c r="H13" s="23"/>
      <c r="I13" s="23"/>
    </row>
  </sheetData>
  <mergeCells count="10">
    <mergeCell ref="A13:I13"/>
    <mergeCell ref="A2:A4"/>
    <mergeCell ref="E3:E4"/>
    <mergeCell ref="I3:I4"/>
    <mergeCell ref="A1:I1"/>
    <mergeCell ref="B2:E2"/>
    <mergeCell ref="F2:I2"/>
    <mergeCell ref="B3:B4"/>
    <mergeCell ref="F3:F4"/>
    <mergeCell ref="A12:I12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 1</vt:lpstr>
      <vt:lpstr>Table 2</vt:lpstr>
    </vt:vector>
  </TitlesOfParts>
  <Company>Deftones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PSA-NCR2-1</dc:creator>
  <cp:lastModifiedBy>PSA-NCR2-1</cp:lastModifiedBy>
  <dcterms:created xsi:type="dcterms:W3CDTF">2019-11-15T08:05:11Z</dcterms:created>
  <dcterms:modified xsi:type="dcterms:W3CDTF">2019-11-15T08:11:04Z</dcterms:modified>
</cp:coreProperties>
</file>