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9255" windowHeight="3630" tabRatio="494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G11" i="2" l="1"/>
  <c r="H11" i="2"/>
  <c r="F11" i="2"/>
  <c r="D11" i="2"/>
  <c r="B11" i="2"/>
  <c r="G10" i="2"/>
  <c r="H10" i="2"/>
  <c r="F10" i="2"/>
  <c r="C10" i="2"/>
  <c r="D10" i="2"/>
  <c r="B10" i="2"/>
  <c r="G9" i="2"/>
  <c r="H9" i="2"/>
  <c r="F9" i="2"/>
  <c r="D9" i="2"/>
  <c r="C9" i="2"/>
  <c r="B9" i="2"/>
  <c r="G8" i="2"/>
  <c r="H8" i="2"/>
  <c r="F8" i="2"/>
  <c r="C8" i="2"/>
  <c r="D8" i="2"/>
  <c r="B8" i="2"/>
  <c r="G7" i="2"/>
  <c r="H7" i="2"/>
  <c r="F7" i="2"/>
  <c r="C7" i="2"/>
  <c r="D7" i="2"/>
  <c r="B7" i="2"/>
  <c r="G6" i="2"/>
  <c r="H6" i="2"/>
  <c r="F6" i="2"/>
  <c r="C6" i="2"/>
  <c r="D6" i="2"/>
  <c r="B6" i="2"/>
  <c r="E10" i="2" l="1"/>
  <c r="I6" i="2"/>
  <c r="I8" i="2"/>
  <c r="I10" i="2"/>
  <c r="E6" i="2"/>
  <c r="E8" i="2"/>
  <c r="I7" i="2"/>
  <c r="I9" i="2"/>
  <c r="E9" i="2"/>
  <c r="E7" i="2"/>
</calcChain>
</file>

<file path=xl/sharedStrings.xml><?xml version="1.0" encoding="utf-8"?>
<sst xmlns="http://schemas.openxmlformats.org/spreadsheetml/2006/main" count="71" uniqueCount="50">
  <si>
    <t xml:space="preserve">Table 1. Number, Floor Area and Value of New Construction by Type, </t>
  </si>
  <si>
    <t>Region / City</t>
  </si>
  <si>
    <r>
      <t>First Quarter 2017</t>
    </r>
    <r>
      <rPr>
        <b/>
        <vertAlign val="superscript"/>
        <sz val="8"/>
        <color rgb="FF000000"/>
        <rFont val="Arial"/>
        <family val="2"/>
      </rPr>
      <t>P</t>
    </r>
  </si>
  <si>
    <t>Number</t>
  </si>
  <si>
    <t xml:space="preserve">Floor Area </t>
  </si>
  <si>
    <t>(sq. m.)</t>
  </si>
  <si>
    <t>Value</t>
  </si>
  <si>
    <t>(in '000)</t>
  </si>
  <si>
    <t xml:space="preserve">National Capital Region </t>
  </si>
  <si>
    <t xml:space="preserve"> Quezon City </t>
  </si>
  <si>
    <t xml:space="preserve">      Residential </t>
  </si>
  <si>
    <t xml:space="preserve">      Non-residential </t>
  </si>
  <si>
    <t xml:space="preserve">      Additional </t>
  </si>
  <si>
    <t>Source: Private Construction Statistics, Industry Statistics Division, PSA</t>
  </si>
  <si>
    <t>Note: p-preliminary</t>
  </si>
  <si>
    <t>Region/</t>
  </si>
  <si>
    <t>City</t>
  </si>
  <si>
    <t xml:space="preserve">NCR </t>
  </si>
  <si>
    <t>Quezon City</t>
  </si>
  <si>
    <t xml:space="preserve">      Alterations/repair</t>
  </si>
  <si>
    <t>-</t>
  </si>
  <si>
    <t xml:space="preserve">Residential </t>
  </si>
  <si>
    <t xml:space="preserve">Single-Type </t>
  </si>
  <si>
    <t xml:space="preserve">Duplex/ Quadruplex </t>
  </si>
  <si>
    <t xml:space="preserve">Apartment/ Accessoria </t>
  </si>
  <si>
    <t xml:space="preserve">Residential condominium </t>
  </si>
  <si>
    <t xml:space="preserve">Others </t>
  </si>
  <si>
    <t xml:space="preserve">Non-residential </t>
  </si>
  <si>
    <t xml:space="preserve">Commercial </t>
  </si>
  <si>
    <t xml:space="preserve">Industrial </t>
  </si>
  <si>
    <t xml:space="preserve">Institutional </t>
  </si>
  <si>
    <t xml:space="preserve">Additional </t>
  </si>
  <si>
    <t xml:space="preserve">Alterations/repair </t>
  </si>
  <si>
    <t>Agricultural</t>
  </si>
  <si>
    <r>
      <t>First Quarter 2018</t>
    </r>
    <r>
      <rPr>
        <b/>
        <vertAlign val="superscript"/>
        <sz val="8"/>
        <color rgb="FF000000"/>
        <rFont val="Arial"/>
        <family val="2"/>
      </rPr>
      <t>P</t>
    </r>
  </si>
  <si>
    <r>
      <t>Fourth Quarter 2018</t>
    </r>
    <r>
      <rPr>
        <b/>
        <vertAlign val="superscript"/>
        <sz val="8"/>
        <color rgb="FF000000"/>
        <rFont val="Arial"/>
        <family val="2"/>
      </rPr>
      <t>P</t>
    </r>
  </si>
  <si>
    <r>
      <t>Fourth Quarter 2017</t>
    </r>
    <r>
      <rPr>
        <b/>
        <vertAlign val="superscript"/>
        <sz val="8"/>
        <color rgb="FF000000"/>
        <rFont val="Arial"/>
        <family val="2"/>
      </rPr>
      <t>P</t>
    </r>
  </si>
  <si>
    <t>Table 2. Number, Floor Area, Value and Average Cost per Floor Area of Building Construction by Type, in Quezon City: 1st Quarter 2018 and 2017</t>
  </si>
  <si>
    <t>in Quezon City: Fourth Quarter 2018 and 2017</t>
  </si>
  <si>
    <t>(1)</t>
  </si>
  <si>
    <t>(2)</t>
  </si>
  <si>
    <t>(3)</t>
  </si>
  <si>
    <t>(4)</t>
  </si>
  <si>
    <t>(5)</t>
  </si>
  <si>
    <t>(6)</t>
  </si>
  <si>
    <t>Floor Area (sq. m.)</t>
  </si>
  <si>
    <t>Value (in '000)</t>
  </si>
  <si>
    <t>Average Cost Per Floor Area</t>
  </si>
  <si>
    <t>(7)</t>
  </si>
  <si>
    <t>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</si>
</sst>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4" fillId="0" borderId="1" xfId="0" applyFont="1" applyBorder="1" applyAlignment="1">
      <alignment horizontal="left" vertical="center" indent="2"/>
    </xf>
    <xf numFmtId="41" fontId="4" fillId="0" borderId="0" xfId="0" applyNumberFormat="1" applyFont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0" applyNumberFormat="1" applyFont="1"/>
    <xf numFmtId="41" fontId="7" fillId="0" borderId="0" xfId="0" applyNumberFormat="1" applyFont="1"/>
    <xf numFmtId="41" fontId="7" fillId="0" borderId="0" xfId="0" applyNumberFormat="1" applyFont="1"/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30" zoomScaleNormal="130" zoomScaleSheetLayoutView="100" workbookViewId="0">
      <selection activeCell="E10" sqref="E10"/>
    </sheetView>
  </sheetViews>
  <sheetFormatPr defaultRowHeight="15" x14ac:dyDescent="0.25"/>
  <cols>
    <col min="1" max="1" width="23.28515625" bestFit="1" customWidth="1"/>
    <col min="2" max="2" width="7.28515625" bestFit="1" customWidth="1"/>
    <col min="3" max="3" width="9.5703125" bestFit="1" customWidth="1"/>
    <col min="4" max="4" width="9.85546875" bestFit="1" customWidth="1"/>
    <col min="5" max="5" width="7.28515625" bestFit="1" customWidth="1"/>
    <col min="6" max="6" width="9.5703125" bestFit="1" customWidth="1"/>
    <col min="7" max="7" width="9.85546875" bestFit="1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thickBot="1" x14ac:dyDescent="0.3">
      <c r="A2" s="23" t="s">
        <v>38</v>
      </c>
      <c r="B2" s="23"/>
      <c r="C2" s="23"/>
      <c r="D2" s="23"/>
      <c r="E2" s="23"/>
      <c r="F2" s="23"/>
      <c r="G2" s="23"/>
    </row>
    <row r="3" spans="1:7" ht="15.75" thickTop="1" x14ac:dyDescent="0.25">
      <c r="A3" s="24" t="s">
        <v>1</v>
      </c>
      <c r="B3" s="30" t="s">
        <v>35</v>
      </c>
      <c r="C3" s="30"/>
      <c r="D3" s="30"/>
      <c r="E3" s="30" t="s">
        <v>36</v>
      </c>
      <c r="F3" s="30"/>
      <c r="G3" s="30"/>
    </row>
    <row r="4" spans="1:7" ht="15" customHeight="1" x14ac:dyDescent="0.25">
      <c r="A4" s="25"/>
      <c r="B4" s="25" t="s">
        <v>3</v>
      </c>
      <c r="C4" s="1" t="s">
        <v>4</v>
      </c>
      <c r="D4" s="1" t="s">
        <v>6</v>
      </c>
      <c r="E4" s="25" t="s">
        <v>3</v>
      </c>
      <c r="F4" s="14" t="s">
        <v>4</v>
      </c>
      <c r="G4" s="14" t="s">
        <v>6</v>
      </c>
    </row>
    <row r="5" spans="1:7" ht="15.75" thickBot="1" x14ac:dyDescent="0.3">
      <c r="A5" s="26"/>
      <c r="B5" s="26"/>
      <c r="C5" s="2" t="s">
        <v>5</v>
      </c>
      <c r="D5" s="2" t="s">
        <v>7</v>
      </c>
      <c r="E5" s="26"/>
      <c r="F5" s="15" t="s">
        <v>5</v>
      </c>
      <c r="G5" s="15" t="s">
        <v>7</v>
      </c>
    </row>
    <row r="6" spans="1:7" x14ac:dyDescent="0.25">
      <c r="A6" s="4"/>
      <c r="B6" s="31" t="s">
        <v>39</v>
      </c>
      <c r="C6" s="31" t="s">
        <v>40</v>
      </c>
      <c r="D6" s="31" t="s">
        <v>41</v>
      </c>
      <c r="E6" s="31" t="s">
        <v>42</v>
      </c>
      <c r="F6" s="31" t="s">
        <v>43</v>
      </c>
      <c r="G6" s="31" t="s">
        <v>44</v>
      </c>
    </row>
    <row r="7" spans="1:7" x14ac:dyDescent="0.25">
      <c r="A7" s="4" t="s">
        <v>8</v>
      </c>
      <c r="B7" s="12">
        <v>3114</v>
      </c>
      <c r="C7" s="12">
        <v>3176120</v>
      </c>
      <c r="D7" s="12">
        <v>43745682.120999999</v>
      </c>
      <c r="E7" s="12">
        <v>2625</v>
      </c>
      <c r="F7" s="12">
        <v>1465576</v>
      </c>
      <c r="G7" s="12">
        <v>22703944.719999999</v>
      </c>
    </row>
    <row r="8" spans="1:7" x14ac:dyDescent="0.25">
      <c r="A8" s="4" t="s">
        <v>9</v>
      </c>
      <c r="B8" s="12">
        <v>290</v>
      </c>
      <c r="C8" s="12">
        <v>102193</v>
      </c>
      <c r="D8" s="12">
        <v>1482609.7420000001</v>
      </c>
      <c r="E8" s="12">
        <v>103</v>
      </c>
      <c r="F8" s="12">
        <v>46599</v>
      </c>
      <c r="G8" s="12">
        <v>715464.63499999989</v>
      </c>
    </row>
    <row r="9" spans="1:7" x14ac:dyDescent="0.25">
      <c r="A9" s="9" t="s">
        <v>21</v>
      </c>
      <c r="B9" s="12">
        <v>131</v>
      </c>
      <c r="C9" s="12">
        <v>44244</v>
      </c>
      <c r="D9" s="12">
        <v>473506.77600000001</v>
      </c>
      <c r="E9" s="12">
        <v>47</v>
      </c>
      <c r="F9" s="12">
        <v>16411</v>
      </c>
      <c r="G9" s="12">
        <v>167818.092</v>
      </c>
    </row>
    <row r="10" spans="1:7" x14ac:dyDescent="0.25">
      <c r="A10" s="10" t="s">
        <v>22</v>
      </c>
      <c r="B10" s="12">
        <v>104</v>
      </c>
      <c r="C10" s="12">
        <v>29545</v>
      </c>
      <c r="D10" s="12">
        <v>330442.06699999998</v>
      </c>
      <c r="E10" s="12">
        <v>38</v>
      </c>
      <c r="F10" s="12">
        <v>11625</v>
      </c>
      <c r="G10" s="12">
        <v>135362.33000000002</v>
      </c>
    </row>
    <row r="11" spans="1:7" x14ac:dyDescent="0.25">
      <c r="A11" s="10" t="s">
        <v>23</v>
      </c>
      <c r="B11" s="12">
        <v>2</v>
      </c>
      <c r="C11" s="12">
        <v>382</v>
      </c>
      <c r="D11" s="12">
        <v>5273.49</v>
      </c>
      <c r="E11" s="12">
        <v>0</v>
      </c>
      <c r="F11" s="12">
        <v>0</v>
      </c>
      <c r="G11" s="12">
        <v>0</v>
      </c>
    </row>
    <row r="12" spans="1:7" x14ac:dyDescent="0.25">
      <c r="A12" s="10" t="s">
        <v>24</v>
      </c>
      <c r="B12" s="16">
        <v>25</v>
      </c>
      <c r="C12" s="17">
        <v>14317</v>
      </c>
      <c r="D12" s="17">
        <v>137791.21900000001</v>
      </c>
      <c r="E12" s="12">
        <v>9</v>
      </c>
      <c r="F12" s="12">
        <v>4786</v>
      </c>
      <c r="G12" s="12">
        <v>32455.762000000002</v>
      </c>
    </row>
    <row r="13" spans="1:7" x14ac:dyDescent="0.25">
      <c r="A13" s="10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5">
      <c r="A14" s="10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5">
      <c r="A15" s="9" t="s">
        <v>27</v>
      </c>
      <c r="B15" s="12">
        <v>35</v>
      </c>
      <c r="C15" s="12">
        <v>55473</v>
      </c>
      <c r="D15" s="12">
        <v>767227.55500000005</v>
      </c>
      <c r="E15" s="12">
        <v>16</v>
      </c>
      <c r="F15" s="12">
        <v>29170</v>
      </c>
      <c r="G15" s="12">
        <v>478901.23299999995</v>
      </c>
    </row>
    <row r="16" spans="1:7" x14ac:dyDescent="0.25">
      <c r="A16" s="10" t="s">
        <v>28</v>
      </c>
      <c r="B16" s="12">
        <v>23</v>
      </c>
      <c r="C16" s="12">
        <v>49334</v>
      </c>
      <c r="D16" s="12">
        <v>718554.93599999999</v>
      </c>
      <c r="E16" s="12">
        <v>14</v>
      </c>
      <c r="F16" s="12">
        <v>15086</v>
      </c>
      <c r="G16" s="12">
        <v>114983.6</v>
      </c>
    </row>
    <row r="17" spans="1:7" x14ac:dyDescent="0.25">
      <c r="A17" s="10" t="s">
        <v>29</v>
      </c>
      <c r="B17" s="12">
        <v>7</v>
      </c>
      <c r="C17" s="12">
        <v>4696</v>
      </c>
      <c r="D17" s="12">
        <v>35647.536999999997</v>
      </c>
      <c r="E17" s="12">
        <v>1</v>
      </c>
      <c r="F17" s="12">
        <v>13002</v>
      </c>
      <c r="G17" s="12">
        <v>350030</v>
      </c>
    </row>
    <row r="18" spans="1:7" x14ac:dyDescent="0.25">
      <c r="A18" s="10" t="s">
        <v>30</v>
      </c>
      <c r="B18" s="12">
        <v>5</v>
      </c>
      <c r="C18" s="12">
        <v>1443</v>
      </c>
      <c r="D18" s="12">
        <v>13025.082</v>
      </c>
      <c r="E18" s="12">
        <v>1</v>
      </c>
      <c r="F18" s="12">
        <v>1082</v>
      </c>
      <c r="G18" s="12">
        <v>13887.633</v>
      </c>
    </row>
    <row r="19" spans="1:7" x14ac:dyDescent="0.25">
      <c r="A19" s="10" t="s">
        <v>33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10" t="s">
        <v>26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5">
      <c r="A21" s="9" t="s">
        <v>31</v>
      </c>
      <c r="B21" s="12">
        <v>7</v>
      </c>
      <c r="C21" s="12">
        <v>2476</v>
      </c>
      <c r="D21" s="12">
        <v>41838.993000000002</v>
      </c>
      <c r="E21" s="12">
        <v>2</v>
      </c>
      <c r="F21" s="12">
        <v>1018</v>
      </c>
      <c r="G21" s="12">
        <v>18916.062999999998</v>
      </c>
    </row>
    <row r="22" spans="1:7" ht="15.75" thickBot="1" x14ac:dyDescent="0.3">
      <c r="A22" s="11" t="s">
        <v>32</v>
      </c>
      <c r="B22" s="13">
        <v>117</v>
      </c>
      <c r="C22" s="13" t="s">
        <v>20</v>
      </c>
      <c r="D22" s="13">
        <v>200036.41800000001</v>
      </c>
      <c r="E22" s="13">
        <v>38</v>
      </c>
      <c r="F22" s="13">
        <v>0</v>
      </c>
      <c r="G22" s="13">
        <v>49829.247000000003</v>
      </c>
    </row>
    <row r="23" spans="1:7" ht="15.75" thickTop="1" x14ac:dyDescent="0.25">
      <c r="A23" s="20" t="s">
        <v>13</v>
      </c>
      <c r="B23" s="20"/>
      <c r="C23" s="20"/>
      <c r="D23" s="20"/>
      <c r="E23" s="20"/>
      <c r="F23" s="20"/>
      <c r="G23" s="20"/>
    </row>
    <row r="24" spans="1:7" x14ac:dyDescent="0.25">
      <c r="A24" s="21" t="s">
        <v>14</v>
      </c>
      <c r="B24" s="21"/>
      <c r="C24" s="21"/>
      <c r="D24" s="21"/>
      <c r="E24" s="21"/>
      <c r="F24" s="21"/>
      <c r="G24" s="21"/>
    </row>
    <row r="25" spans="1:7" x14ac:dyDescent="0.25">
      <c r="B25" s="18"/>
      <c r="C25" s="18"/>
      <c r="D25" s="18"/>
    </row>
    <row r="26" spans="1:7" x14ac:dyDescent="0.25">
      <c r="B26" s="19"/>
      <c r="C26" s="19"/>
      <c r="D26" s="19"/>
      <c r="G26" s="5"/>
    </row>
  </sheetData>
  <mergeCells count="9">
    <mergeCell ref="A23:G23"/>
    <mergeCell ref="A24:G24"/>
    <mergeCell ref="A1:G1"/>
    <mergeCell ref="A2:G2"/>
    <mergeCell ref="A3:A5"/>
    <mergeCell ref="B4:B5"/>
    <mergeCell ref="E4:E5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45" zoomScaleNormal="145" zoomScaleSheetLayoutView="100" workbookViewId="0">
      <selection activeCell="M19" sqref="M19"/>
    </sheetView>
  </sheetViews>
  <sheetFormatPr defaultRowHeight="15" x14ac:dyDescent="0.25"/>
  <cols>
    <col min="1" max="1" width="15.5703125" bestFit="1" customWidth="1"/>
    <col min="2" max="2" width="7.28515625" bestFit="1" customWidth="1"/>
    <col min="3" max="3" width="9.7109375" customWidth="1"/>
    <col min="4" max="5" width="9.28515625" customWidth="1"/>
    <col min="6" max="6" width="7.28515625" bestFit="1" customWidth="1"/>
    <col min="7" max="7" width="9.28515625" bestFit="1" customWidth="1"/>
    <col min="8" max="8" width="9.85546875" bestFit="1" customWidth="1"/>
    <col min="9" max="9" width="9.28515625" bestFit="1" customWidth="1"/>
  </cols>
  <sheetData>
    <row r="1" spans="1:9" ht="25.5" customHeight="1" thickBot="1" x14ac:dyDescent="0.3">
      <c r="A1" s="27" t="s">
        <v>37</v>
      </c>
      <c r="B1" s="27"/>
      <c r="C1" s="27"/>
      <c r="D1" s="27"/>
      <c r="E1" s="27"/>
      <c r="F1" s="27"/>
      <c r="G1" s="27"/>
      <c r="H1" s="27"/>
      <c r="I1" s="27"/>
    </row>
    <row r="2" spans="1:9" ht="16.5" thickTop="1" thickBot="1" x14ac:dyDescent="0.3">
      <c r="A2" s="1" t="s">
        <v>15</v>
      </c>
      <c r="B2" s="28" t="s">
        <v>34</v>
      </c>
      <c r="C2" s="28"/>
      <c r="D2" s="28"/>
      <c r="E2" s="28"/>
      <c r="F2" s="28" t="s">
        <v>2</v>
      </c>
      <c r="G2" s="28"/>
      <c r="H2" s="28"/>
      <c r="I2" s="28"/>
    </row>
    <row r="3" spans="1:9" ht="15" customHeight="1" x14ac:dyDescent="0.25">
      <c r="A3" s="1" t="s">
        <v>16</v>
      </c>
      <c r="B3" s="29" t="s">
        <v>3</v>
      </c>
      <c r="C3" s="32" t="s">
        <v>45</v>
      </c>
      <c r="D3" s="32" t="s">
        <v>46</v>
      </c>
      <c r="E3" s="32" t="s">
        <v>47</v>
      </c>
      <c r="F3" s="29" t="s">
        <v>3</v>
      </c>
      <c r="G3" s="32" t="s">
        <v>45</v>
      </c>
      <c r="H3" s="32" t="s">
        <v>46</v>
      </c>
      <c r="I3" s="32" t="s">
        <v>47</v>
      </c>
    </row>
    <row r="4" spans="1:9" ht="15.75" thickBot="1" x14ac:dyDescent="0.3">
      <c r="A4" s="6"/>
      <c r="B4" s="26"/>
      <c r="C4" s="33"/>
      <c r="D4" s="33"/>
      <c r="E4" s="33"/>
      <c r="F4" s="26"/>
      <c r="G4" s="33"/>
      <c r="H4" s="33"/>
      <c r="I4" s="33"/>
    </row>
    <row r="5" spans="1:9" x14ac:dyDescent="0.25">
      <c r="A5" s="3"/>
      <c r="B5" s="31" t="s">
        <v>39</v>
      </c>
      <c r="C5" s="31" t="s">
        <v>40</v>
      </c>
      <c r="D5" s="31" t="s">
        <v>41</v>
      </c>
      <c r="E5" s="31" t="s">
        <v>42</v>
      </c>
      <c r="F5" s="31" t="s">
        <v>43</v>
      </c>
      <c r="G5" s="31" t="s">
        <v>44</v>
      </c>
      <c r="H5" s="31" t="s">
        <v>48</v>
      </c>
      <c r="I5" s="31" t="s">
        <v>49</v>
      </c>
    </row>
    <row r="6" spans="1:9" x14ac:dyDescent="0.25">
      <c r="A6" s="7" t="s">
        <v>17</v>
      </c>
      <c r="B6" s="12">
        <f>'Table 1'!B7</f>
        <v>3114</v>
      </c>
      <c r="C6" s="12">
        <f>'Table 1'!C7</f>
        <v>3176120</v>
      </c>
      <c r="D6" s="12">
        <f>'Table 1'!D7</f>
        <v>43745682.120999999</v>
      </c>
      <c r="E6" s="12">
        <f>D6/C6*1000</f>
        <v>13773.308981083839</v>
      </c>
      <c r="F6" s="12">
        <f>'Table 1'!E7</f>
        <v>2625</v>
      </c>
      <c r="G6" s="12">
        <f>'Table 1'!F7</f>
        <v>1465576</v>
      </c>
      <c r="H6" s="12">
        <f>'Table 1'!G7</f>
        <v>22703944.719999999</v>
      </c>
      <c r="I6" s="12">
        <f>H6/G6*1000</f>
        <v>15491.482338684584</v>
      </c>
    </row>
    <row r="7" spans="1:9" x14ac:dyDescent="0.25">
      <c r="A7" s="4" t="s">
        <v>18</v>
      </c>
      <c r="B7" s="12">
        <f>'Table 1'!B8</f>
        <v>290</v>
      </c>
      <c r="C7" s="12">
        <f>'Table 1'!C8</f>
        <v>102193</v>
      </c>
      <c r="D7" s="12">
        <f>'Table 1'!D8</f>
        <v>1482609.7420000001</v>
      </c>
      <c r="E7" s="12">
        <f t="shared" ref="E7:E11" si="0">D7/C7*1000</f>
        <v>14507.938332371103</v>
      </c>
      <c r="F7" s="12">
        <f>'Table 1'!E8</f>
        <v>103</v>
      </c>
      <c r="G7" s="12">
        <f>'Table 1'!F8</f>
        <v>46599</v>
      </c>
      <c r="H7" s="12">
        <f>'Table 1'!G8</f>
        <v>715464.63499999989</v>
      </c>
      <c r="I7" s="12">
        <f t="shared" ref="I7:I10" si="1">H7/G7*1000</f>
        <v>15353.647825060621</v>
      </c>
    </row>
    <row r="8" spans="1:9" x14ac:dyDescent="0.25">
      <c r="A8" s="7" t="s">
        <v>10</v>
      </c>
      <c r="B8" s="12">
        <f>'Table 1'!B9</f>
        <v>131</v>
      </c>
      <c r="C8" s="12">
        <f>'Table 1'!C9</f>
        <v>44244</v>
      </c>
      <c r="D8" s="12">
        <f>'Table 1'!D9</f>
        <v>473506.77600000001</v>
      </c>
      <c r="E8" s="12">
        <f t="shared" si="0"/>
        <v>10702.169243287226</v>
      </c>
      <c r="F8" s="12">
        <f>'Table 1'!E9</f>
        <v>47</v>
      </c>
      <c r="G8" s="12">
        <f>'Table 1'!F9</f>
        <v>16411</v>
      </c>
      <c r="H8" s="12">
        <f>'Table 1'!G9</f>
        <v>167818.092</v>
      </c>
      <c r="I8" s="12">
        <f t="shared" si="1"/>
        <v>10225.951617817318</v>
      </c>
    </row>
    <row r="9" spans="1:9" x14ac:dyDescent="0.25">
      <c r="A9" s="7" t="s">
        <v>11</v>
      </c>
      <c r="B9" s="12">
        <f>'Table 1'!B15</f>
        <v>35</v>
      </c>
      <c r="C9" s="12">
        <f>'Table 1'!C15</f>
        <v>55473</v>
      </c>
      <c r="D9" s="12">
        <f>'Table 1'!D15</f>
        <v>767227.55500000005</v>
      </c>
      <c r="E9" s="12">
        <f t="shared" si="0"/>
        <v>13830.648333423469</v>
      </c>
      <c r="F9" s="12">
        <f>'Table 1'!E15</f>
        <v>16</v>
      </c>
      <c r="G9" s="12">
        <f>'Table 1'!F15</f>
        <v>29170</v>
      </c>
      <c r="H9" s="12">
        <f>'Table 1'!G15</f>
        <v>478901.23299999995</v>
      </c>
      <c r="I9" s="12">
        <f t="shared" si="1"/>
        <v>16417.594549194375</v>
      </c>
    </row>
    <row r="10" spans="1:9" x14ac:dyDescent="0.25">
      <c r="A10" s="7" t="s">
        <v>12</v>
      </c>
      <c r="B10" s="12">
        <f>'Table 1'!B21</f>
        <v>7</v>
      </c>
      <c r="C10" s="12">
        <f>'Table 1'!C21</f>
        <v>2476</v>
      </c>
      <c r="D10" s="12">
        <f>'Table 1'!D21</f>
        <v>41838.993000000002</v>
      </c>
      <c r="E10" s="12">
        <f t="shared" si="0"/>
        <v>16897.816235864299</v>
      </c>
      <c r="F10" s="12">
        <f>'Table 1'!E21</f>
        <v>2</v>
      </c>
      <c r="G10" s="12">
        <f>'Table 1'!F21</f>
        <v>1018</v>
      </c>
      <c r="H10" s="12">
        <f>'Table 1'!G21</f>
        <v>18916.062999999998</v>
      </c>
      <c r="I10" s="12">
        <f t="shared" si="1"/>
        <v>18581.594302554025</v>
      </c>
    </row>
    <row r="11" spans="1:9" ht="15.75" thickBot="1" x14ac:dyDescent="0.3">
      <c r="A11" s="8" t="s">
        <v>19</v>
      </c>
      <c r="B11" s="12">
        <f>'Table 1'!B22</f>
        <v>117</v>
      </c>
      <c r="C11" s="12">
        <v>0</v>
      </c>
      <c r="D11" s="12">
        <f>'Table 1'!D22</f>
        <v>200036.41800000001</v>
      </c>
      <c r="E11" s="12" t="s">
        <v>20</v>
      </c>
      <c r="F11" s="12">
        <f>'Table 1'!E22</f>
        <v>38</v>
      </c>
      <c r="G11" s="12">
        <f>'Table 1'!F22</f>
        <v>0</v>
      </c>
      <c r="H11" s="12">
        <f>'Table 1'!G22</f>
        <v>49829.247000000003</v>
      </c>
      <c r="I11" s="12" t="s">
        <v>20</v>
      </c>
    </row>
    <row r="12" spans="1:9" ht="15.75" thickTop="1" x14ac:dyDescent="0.25">
      <c r="A12" s="20" t="s">
        <v>13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1" t="s">
        <v>14</v>
      </c>
      <c r="B13" s="21"/>
      <c r="C13" s="21"/>
      <c r="D13" s="21"/>
      <c r="E13" s="21"/>
      <c r="F13" s="21"/>
      <c r="G13" s="21"/>
      <c r="H13" s="21"/>
      <c r="I13" s="21"/>
    </row>
  </sheetData>
  <mergeCells count="13">
    <mergeCell ref="A13:I13"/>
    <mergeCell ref="A1:I1"/>
    <mergeCell ref="B2:E2"/>
    <mergeCell ref="F2:I2"/>
    <mergeCell ref="B3:B4"/>
    <mergeCell ref="F3:F4"/>
    <mergeCell ref="A12:I12"/>
    <mergeCell ref="C3:C4"/>
    <mergeCell ref="D3:D4"/>
    <mergeCell ref="E3:E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</dc:creator>
  <cp:lastModifiedBy>PSA-NCR2-1</cp:lastModifiedBy>
  <cp:lastPrinted>2019-06-20T01:58:33Z</cp:lastPrinted>
  <dcterms:created xsi:type="dcterms:W3CDTF">2017-11-09T01:15:00Z</dcterms:created>
  <dcterms:modified xsi:type="dcterms:W3CDTF">2019-11-25T08:11:00Z</dcterms:modified>
</cp:coreProperties>
</file>