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 Diss'\Special Release\1st Qtr 2021\Draft Copy\Marikina City\"/>
    </mc:Choice>
  </mc:AlternateContent>
  <xr:revisionPtr revIDLastSave="0" documentId="8_{C332545C-C3E8-4838-8B87-ABFE73B94DB6}" xr6:coauthVersionLast="47" xr6:coauthVersionMax="47" xr10:uidLastSave="{00000000-0000-0000-0000-000000000000}"/>
  <bookViews>
    <workbookView xWindow="-120" yWindow="-120" windowWidth="29040" windowHeight="15840" activeTab="1" xr2:uid="{62280071-3516-4249-9FAD-E17B4239610A}"/>
  </bookViews>
  <sheets>
    <sheet name="Table 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" l="1"/>
  <c r="G11" i="2"/>
  <c r="F11" i="2"/>
  <c r="D11" i="2"/>
  <c r="C11" i="2"/>
  <c r="B11" i="2"/>
  <c r="H10" i="2"/>
  <c r="I10" i="2" s="1"/>
  <c r="G10" i="2"/>
  <c r="F10" i="2"/>
  <c r="D10" i="2"/>
  <c r="E10" i="2" s="1"/>
  <c r="C10" i="2"/>
  <c r="B10" i="2"/>
  <c r="H9" i="2"/>
  <c r="I9" i="2" s="1"/>
  <c r="G9" i="2"/>
  <c r="F9" i="2"/>
  <c r="D9" i="2"/>
  <c r="E9" i="2" s="1"/>
  <c r="C9" i="2"/>
  <c r="B9" i="2"/>
  <c r="H8" i="2"/>
  <c r="I8" i="2" s="1"/>
  <c r="G8" i="2"/>
  <c r="F8" i="2"/>
  <c r="D8" i="2"/>
  <c r="E8" i="2" s="1"/>
  <c r="C8" i="2"/>
  <c r="B8" i="2"/>
  <c r="H7" i="2"/>
  <c r="I7" i="2" s="1"/>
  <c r="G7" i="2"/>
  <c r="F7" i="2"/>
  <c r="D7" i="2"/>
  <c r="E7" i="2" s="1"/>
  <c r="C7" i="2"/>
  <c r="B7" i="2"/>
  <c r="H6" i="2"/>
  <c r="I6" i="2" s="1"/>
  <c r="G6" i="2"/>
  <c r="F6" i="2"/>
  <c r="D6" i="2"/>
  <c r="E6" i="2" s="1"/>
  <c r="C6" i="2"/>
  <c r="B6" i="2"/>
</calcChain>
</file>

<file path=xl/sharedStrings.xml><?xml version="1.0" encoding="utf-8"?>
<sst xmlns="http://schemas.openxmlformats.org/spreadsheetml/2006/main" count="67" uniqueCount="42">
  <si>
    <t>Table 1. Summary of Construction Statistics from Approved Building Permits
in Marikina City: First Quarter 2021 and 2020</t>
  </si>
  <si>
    <t>Type of Construction</t>
  </si>
  <si>
    <t>National Capital Region</t>
  </si>
  <si>
    <t xml:space="preserve">        Number</t>
  </si>
  <si>
    <t xml:space="preserve">        Floor Area (sq.m.)</t>
  </si>
  <si>
    <t xml:space="preserve">        Value (PHP '000)</t>
  </si>
  <si>
    <t>Marikina City</t>
  </si>
  <si>
    <t>Residential</t>
  </si>
  <si>
    <t>Non-Residential</t>
  </si>
  <si>
    <t>Addition</t>
  </si>
  <si>
    <t>Alteration and Repair</t>
  </si>
  <si>
    <t>First Quarter 2021
(January-March)</t>
  </si>
  <si>
    <t>First Quarter 2020
(January-March)</t>
  </si>
  <si>
    <t>Growth Rate 
(%)</t>
  </si>
  <si>
    <t>Source: Private Construction Statistics, Industry Statistics Division, PSA</t>
  </si>
  <si>
    <t>Note: p-preliminary</t>
  </si>
  <si>
    <t>Table 2. Number, Floor Area, Value and Average Cost per Floor Area of Building Construction by Type, 
in Marikina City: First Quarter 2021 and 2020</t>
  </si>
  <si>
    <t>Region/</t>
  </si>
  <si>
    <t>First Quarter 2021P</t>
  </si>
  <si>
    <t>First Quarter 2020P</t>
  </si>
  <si>
    <t>City</t>
  </si>
  <si>
    <t>Number</t>
  </si>
  <si>
    <t xml:space="preserve">Floor Area </t>
  </si>
  <si>
    <t>Value</t>
  </si>
  <si>
    <t>Average Cost</t>
  </si>
  <si>
    <t>(sq. m.)</t>
  </si>
  <si>
    <t>(in '000)</t>
  </si>
  <si>
    <t>Per Floor Area</t>
  </si>
  <si>
    <t xml:space="preserve">NCR </t>
  </si>
  <si>
    <t xml:space="preserve">      Residential </t>
  </si>
  <si>
    <t xml:space="preserve">      Non-residential </t>
  </si>
  <si>
    <t xml:space="preserve">      Additional </t>
  </si>
  <si>
    <t xml:space="preserve">      Alterations/repair</t>
  </si>
  <si>
    <t>-</t>
  </si>
  <si>
    <t>(1)</t>
  </si>
  <si>
    <t>(2)</t>
  </si>
  <si>
    <t>(3)</t>
  </si>
  <si>
    <t>(4)</t>
  </si>
  <si>
    <t>(5)</t>
  </si>
  <si>
    <t>(6)</t>
  </si>
  <si>
    <t>(7)</t>
  </si>
  <si>
    <t>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</si>
</sst>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7"/>
      <color theme="1"/>
      <name val="Arial"/>
      <family val="2"/>
    </font>
    <font>
      <i/>
      <sz val="8"/>
      <color theme="1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/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21_1Q_CompsGraphs-marik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Sheet1"/>
      <sheetName val="Sheet2"/>
    </sheetNames>
    <sheetDataSet>
      <sheetData sheetId="0">
        <row r="7">
          <cell r="B7">
            <v>2096</v>
          </cell>
          <cell r="C7">
            <v>1761844</v>
          </cell>
          <cell r="D7">
            <v>28284584.560000002</v>
          </cell>
          <cell r="E7">
            <v>1998</v>
          </cell>
          <cell r="F7">
            <v>2266128</v>
          </cell>
          <cell r="G7">
            <v>32554317.663000003</v>
          </cell>
        </row>
        <row r="8">
          <cell r="B8">
            <v>95</v>
          </cell>
          <cell r="C8">
            <v>20641</v>
          </cell>
          <cell r="D8">
            <v>277989.31900000002</v>
          </cell>
          <cell r="E8">
            <v>71</v>
          </cell>
          <cell r="F8">
            <v>13192</v>
          </cell>
          <cell r="G8">
            <v>178169.57399999999</v>
          </cell>
        </row>
        <row r="9">
          <cell r="B9">
            <v>60</v>
          </cell>
          <cell r="C9">
            <v>11444</v>
          </cell>
          <cell r="D9">
            <v>164192.90599999999</v>
          </cell>
          <cell r="E9">
            <v>41</v>
          </cell>
          <cell r="F9">
            <v>8037</v>
          </cell>
          <cell r="G9">
            <v>106163.57800000001</v>
          </cell>
        </row>
        <row r="15">
          <cell r="B15">
            <v>12</v>
          </cell>
          <cell r="C15">
            <v>8182</v>
          </cell>
          <cell r="D15">
            <v>79477.543999999994</v>
          </cell>
          <cell r="E15">
            <v>8</v>
          </cell>
          <cell r="F15">
            <v>4725</v>
          </cell>
          <cell r="G15">
            <v>43253.880000000005</v>
          </cell>
        </row>
        <row r="21">
          <cell r="B21">
            <v>6</v>
          </cell>
          <cell r="C21">
            <v>1015</v>
          </cell>
          <cell r="D21">
            <v>9592.2039999999997</v>
          </cell>
          <cell r="E21">
            <v>5</v>
          </cell>
          <cell r="F21">
            <v>430</v>
          </cell>
          <cell r="G21">
            <v>2861.0540000000001</v>
          </cell>
        </row>
        <row r="22">
          <cell r="B22">
            <v>17</v>
          </cell>
          <cell r="C22">
            <v>0</v>
          </cell>
          <cell r="D22">
            <v>24726.665000000001</v>
          </cell>
          <cell r="E22">
            <v>17</v>
          </cell>
          <cell r="G22">
            <v>25891.061999999998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37867-AAFE-4B48-8738-FF3953F95FD8}">
  <dimension ref="A1:G28"/>
  <sheetViews>
    <sheetView workbookViewId="0">
      <selection activeCell="L21" sqref="L21"/>
    </sheetView>
  </sheetViews>
  <sheetFormatPr defaultRowHeight="15" x14ac:dyDescent="0.25"/>
  <cols>
    <col min="2" max="2" width="13.7109375" customWidth="1"/>
  </cols>
  <sheetData>
    <row r="1" spans="1:7" ht="42" customHeight="1" thickBot="1" x14ac:dyDescent="0.3">
      <c r="A1" s="1" t="s">
        <v>0</v>
      </c>
      <c r="B1" s="1"/>
      <c r="C1" s="1"/>
      <c r="D1" s="1"/>
      <c r="E1" s="1"/>
      <c r="F1" s="1"/>
      <c r="G1" s="1"/>
    </row>
    <row r="2" spans="1:7" ht="45.75" thickBot="1" x14ac:dyDescent="0.3">
      <c r="A2" s="2" t="s">
        <v>1</v>
      </c>
      <c r="B2" s="2"/>
      <c r="C2" s="3" t="s">
        <v>11</v>
      </c>
      <c r="D2" s="4"/>
      <c r="E2" s="3" t="s">
        <v>12</v>
      </c>
      <c r="F2" s="4"/>
      <c r="G2" s="5" t="s">
        <v>13</v>
      </c>
    </row>
    <row r="3" spans="1:7" x14ac:dyDescent="0.25">
      <c r="A3" s="6" t="s">
        <v>2</v>
      </c>
      <c r="B3" s="6"/>
      <c r="C3" s="7"/>
      <c r="D3" s="7"/>
      <c r="E3" s="7"/>
      <c r="F3" s="7"/>
    </row>
    <row r="4" spans="1:7" x14ac:dyDescent="0.25">
      <c r="A4" s="8" t="s">
        <v>3</v>
      </c>
      <c r="B4" s="8"/>
      <c r="C4" s="9">
        <v>2096</v>
      </c>
      <c r="D4" s="10"/>
      <c r="E4" s="9">
        <v>1998</v>
      </c>
      <c r="F4" s="10"/>
      <c r="G4" s="11">
        <v>4.9049049049049049</v>
      </c>
    </row>
    <row r="5" spans="1:7" x14ac:dyDescent="0.25">
      <c r="A5" s="8" t="s">
        <v>4</v>
      </c>
      <c r="B5" s="8"/>
      <c r="C5" s="9">
        <v>1761844</v>
      </c>
      <c r="D5" s="10"/>
      <c r="E5" s="9">
        <v>2266128</v>
      </c>
      <c r="F5" s="10"/>
      <c r="G5" s="11">
        <v>-22.253111916008276</v>
      </c>
    </row>
    <row r="6" spans="1:7" x14ac:dyDescent="0.25">
      <c r="A6" s="8" t="s">
        <v>5</v>
      </c>
      <c r="B6" s="8"/>
      <c r="C6" s="9">
        <v>28284584.560000002</v>
      </c>
      <c r="D6" s="10"/>
      <c r="E6" s="9">
        <v>32554317.663000003</v>
      </c>
      <c r="F6" s="10"/>
      <c r="G6" s="11">
        <v>-13.115719847671132</v>
      </c>
    </row>
    <row r="7" spans="1:7" x14ac:dyDescent="0.25">
      <c r="A7" s="6" t="s">
        <v>6</v>
      </c>
      <c r="B7" s="6"/>
      <c r="C7" s="8"/>
      <c r="D7" s="8"/>
      <c r="E7" s="8"/>
      <c r="F7" s="8"/>
    </row>
    <row r="8" spans="1:7" x14ac:dyDescent="0.25">
      <c r="A8" s="8" t="s">
        <v>3</v>
      </c>
      <c r="B8" s="8"/>
      <c r="C8" s="9">
        <v>95</v>
      </c>
      <c r="D8" s="10"/>
      <c r="E8" s="9">
        <v>71</v>
      </c>
      <c r="F8" s="10"/>
      <c r="G8" s="11">
        <v>33.802816901408448</v>
      </c>
    </row>
    <row r="9" spans="1:7" x14ac:dyDescent="0.25">
      <c r="A9" s="8" t="s">
        <v>4</v>
      </c>
      <c r="B9" s="8"/>
      <c r="C9" s="9">
        <v>20641</v>
      </c>
      <c r="D9" s="10"/>
      <c r="E9" s="9">
        <v>13192</v>
      </c>
      <c r="F9" s="10"/>
      <c r="G9" s="11">
        <v>56.466040024257126</v>
      </c>
    </row>
    <row r="10" spans="1:7" x14ac:dyDescent="0.25">
      <c r="A10" s="8" t="s">
        <v>5</v>
      </c>
      <c r="B10" s="8"/>
      <c r="C10" s="9">
        <v>277989.31900000002</v>
      </c>
      <c r="D10" s="10"/>
      <c r="E10" s="9">
        <v>178169.57399999999</v>
      </c>
      <c r="F10" s="10"/>
      <c r="G10" s="11">
        <v>56.025135357847368</v>
      </c>
    </row>
    <row r="11" spans="1:7" x14ac:dyDescent="0.25">
      <c r="A11" s="8" t="s">
        <v>7</v>
      </c>
      <c r="B11" s="8"/>
      <c r="C11" s="8"/>
      <c r="D11" s="8"/>
      <c r="E11" s="8"/>
      <c r="F11" s="8"/>
      <c r="G11" s="11"/>
    </row>
    <row r="12" spans="1:7" x14ac:dyDescent="0.25">
      <c r="A12" s="8" t="s">
        <v>3</v>
      </c>
      <c r="B12" s="8"/>
      <c r="C12" s="9">
        <v>60</v>
      </c>
      <c r="D12" s="10"/>
      <c r="E12" s="9">
        <v>41</v>
      </c>
      <c r="F12" s="10"/>
      <c r="G12" s="11">
        <v>46.341463414634148</v>
      </c>
    </row>
    <row r="13" spans="1:7" x14ac:dyDescent="0.25">
      <c r="A13" s="8" t="s">
        <v>4</v>
      </c>
      <c r="B13" s="8"/>
      <c r="C13" s="9">
        <v>11444</v>
      </c>
      <c r="D13" s="10"/>
      <c r="E13" s="9">
        <v>8037</v>
      </c>
      <c r="F13" s="10"/>
      <c r="G13" s="11">
        <v>42.391439591887519</v>
      </c>
    </row>
    <row r="14" spans="1:7" x14ac:dyDescent="0.25">
      <c r="A14" s="8" t="s">
        <v>5</v>
      </c>
      <c r="B14" s="8"/>
      <c r="C14" s="9">
        <v>164192.90599999999</v>
      </c>
      <c r="D14" s="10"/>
      <c r="E14" s="9">
        <v>106163.57800000001</v>
      </c>
      <c r="F14" s="10"/>
      <c r="G14" s="11">
        <v>54.660297903674625</v>
      </c>
    </row>
    <row r="15" spans="1:7" x14ac:dyDescent="0.25">
      <c r="A15" s="8" t="s">
        <v>8</v>
      </c>
      <c r="B15" s="8"/>
      <c r="C15" s="8"/>
      <c r="D15" s="8"/>
      <c r="E15" s="8"/>
      <c r="F15" s="8"/>
      <c r="G15" s="11"/>
    </row>
    <row r="16" spans="1:7" x14ac:dyDescent="0.25">
      <c r="A16" s="8" t="s">
        <v>3</v>
      </c>
      <c r="B16" s="8"/>
      <c r="C16" s="9">
        <v>12</v>
      </c>
      <c r="D16" s="10"/>
      <c r="E16" s="9">
        <v>8</v>
      </c>
      <c r="F16" s="10"/>
      <c r="G16" s="11">
        <v>50</v>
      </c>
    </row>
    <row r="17" spans="1:7" x14ac:dyDescent="0.25">
      <c r="A17" s="8" t="s">
        <v>4</v>
      </c>
      <c r="B17" s="8"/>
      <c r="C17" s="9">
        <v>8182</v>
      </c>
      <c r="D17" s="10"/>
      <c r="E17" s="9">
        <v>4725</v>
      </c>
      <c r="F17" s="10"/>
      <c r="G17" s="11">
        <v>73.164021164021165</v>
      </c>
    </row>
    <row r="18" spans="1:7" x14ac:dyDescent="0.25">
      <c r="A18" s="8" t="s">
        <v>5</v>
      </c>
      <c r="B18" s="8"/>
      <c r="C18" s="9">
        <v>79477.543999999994</v>
      </c>
      <c r="D18" s="10"/>
      <c r="E18" s="9">
        <v>43253.880000000005</v>
      </c>
      <c r="F18" s="10"/>
      <c r="G18" s="11">
        <v>83.746623424303181</v>
      </c>
    </row>
    <row r="19" spans="1:7" x14ac:dyDescent="0.25">
      <c r="A19" s="8" t="s">
        <v>9</v>
      </c>
      <c r="B19" s="8"/>
      <c r="C19" s="8"/>
      <c r="D19" s="8"/>
      <c r="E19" s="8"/>
      <c r="F19" s="8"/>
      <c r="G19" s="11"/>
    </row>
    <row r="20" spans="1:7" x14ac:dyDescent="0.25">
      <c r="A20" s="8" t="s">
        <v>3</v>
      </c>
      <c r="B20" s="8"/>
      <c r="C20" s="9">
        <v>6</v>
      </c>
      <c r="D20" s="10"/>
      <c r="E20" s="9">
        <v>5</v>
      </c>
      <c r="F20" s="10"/>
      <c r="G20" s="11">
        <v>20</v>
      </c>
    </row>
    <row r="21" spans="1:7" x14ac:dyDescent="0.25">
      <c r="A21" s="8" t="s">
        <v>4</v>
      </c>
      <c r="B21" s="8"/>
      <c r="C21" s="9">
        <v>1015</v>
      </c>
      <c r="D21" s="10"/>
      <c r="E21" s="9">
        <v>430</v>
      </c>
      <c r="F21" s="10"/>
      <c r="G21" s="11">
        <v>136.04651162790697</v>
      </c>
    </row>
    <row r="22" spans="1:7" x14ac:dyDescent="0.25">
      <c r="A22" s="8" t="s">
        <v>5</v>
      </c>
      <c r="B22" s="8"/>
      <c r="C22" s="9">
        <v>9592.2039999999997</v>
      </c>
      <c r="D22" s="10"/>
      <c r="E22" s="9">
        <v>2861.0540000000001</v>
      </c>
      <c r="F22" s="10"/>
      <c r="G22" s="11">
        <v>235.2681913728297</v>
      </c>
    </row>
    <row r="23" spans="1:7" x14ac:dyDescent="0.25">
      <c r="A23" s="8" t="s">
        <v>10</v>
      </c>
      <c r="B23" s="8"/>
      <c r="C23" s="8"/>
      <c r="D23" s="8"/>
      <c r="E23" s="8"/>
      <c r="F23" s="8"/>
      <c r="G23" s="11"/>
    </row>
    <row r="24" spans="1:7" x14ac:dyDescent="0.25">
      <c r="A24" s="8" t="s">
        <v>3</v>
      </c>
      <c r="B24" s="8"/>
      <c r="C24" s="9">
        <v>17</v>
      </c>
      <c r="D24" s="10"/>
      <c r="E24" s="9">
        <v>17</v>
      </c>
      <c r="F24" s="10"/>
      <c r="G24" s="11">
        <v>0</v>
      </c>
    </row>
    <row r="25" spans="1:7" x14ac:dyDescent="0.25">
      <c r="A25" s="8" t="s">
        <v>4</v>
      </c>
      <c r="B25" s="8"/>
      <c r="C25" s="10"/>
      <c r="D25" s="10"/>
      <c r="E25" s="10"/>
      <c r="F25" s="10"/>
      <c r="G25" s="11"/>
    </row>
    <row r="26" spans="1:7" ht="15.75" thickBot="1" x14ac:dyDescent="0.3">
      <c r="A26" s="12" t="s">
        <v>5</v>
      </c>
      <c r="B26" s="12"/>
      <c r="C26" s="13">
        <v>24726.665000000001</v>
      </c>
      <c r="D26" s="14"/>
      <c r="E26" s="13">
        <v>25891.061999999998</v>
      </c>
      <c r="F26" s="14"/>
      <c r="G26" s="15">
        <v>-4.4972933130359705</v>
      </c>
    </row>
    <row r="27" spans="1:7" ht="15.75" thickTop="1" x14ac:dyDescent="0.25">
      <c r="A27" s="18" t="s">
        <v>14</v>
      </c>
      <c r="B27" s="18"/>
      <c r="C27" s="18"/>
      <c r="D27" s="18"/>
      <c r="E27" s="18"/>
      <c r="F27" s="18"/>
      <c r="G27" s="18"/>
    </row>
    <row r="28" spans="1:7" x14ac:dyDescent="0.25">
      <c r="A28" s="19" t="s">
        <v>15</v>
      </c>
      <c r="B28" s="19"/>
      <c r="C28" s="19"/>
      <c r="D28" s="19"/>
      <c r="E28" s="19"/>
      <c r="F28" s="19"/>
      <c r="G28" s="19"/>
    </row>
  </sheetData>
  <mergeCells count="78">
    <mergeCell ref="A26:B26"/>
    <mergeCell ref="C26:D26"/>
    <mergeCell ref="E26:F26"/>
    <mergeCell ref="A27:G27"/>
    <mergeCell ref="A28:G28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6:B6"/>
    <mergeCell ref="C6:D6"/>
    <mergeCell ref="E6:F6"/>
    <mergeCell ref="A7:B7"/>
    <mergeCell ref="C7:D7"/>
    <mergeCell ref="E7:F7"/>
    <mergeCell ref="A4:B4"/>
    <mergeCell ref="C4:D4"/>
    <mergeCell ref="E4:F4"/>
    <mergeCell ref="A5:B5"/>
    <mergeCell ref="C5:D5"/>
    <mergeCell ref="E5:F5"/>
    <mergeCell ref="A1:G1"/>
    <mergeCell ref="A2:B2"/>
    <mergeCell ref="C2:D2"/>
    <mergeCell ref="E2:F2"/>
    <mergeCell ref="A3:B3"/>
    <mergeCell ref="C3:D3"/>
    <mergeCell ref="E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76CF-D4C4-4F54-AD52-8A3A5AC8018F}">
  <dimension ref="A1:I13"/>
  <sheetViews>
    <sheetView tabSelected="1" workbookViewId="0">
      <selection activeCell="G17" sqref="G17"/>
    </sheetView>
  </sheetViews>
  <sheetFormatPr defaultRowHeight="15" x14ac:dyDescent="0.25"/>
  <cols>
    <col min="4" max="4" width="9.85546875" customWidth="1"/>
    <col min="5" max="5" width="12.85546875" customWidth="1"/>
    <col min="8" max="8" width="9.85546875" bestFit="1" customWidth="1"/>
    <col min="9" max="9" width="11.7109375" customWidth="1"/>
  </cols>
  <sheetData>
    <row r="1" spans="1:9" ht="45.75" customHeight="1" thickBot="1" x14ac:dyDescent="0.3">
      <c r="A1" s="20" t="s">
        <v>16</v>
      </c>
      <c r="B1" s="20"/>
      <c r="C1" s="20"/>
      <c r="D1" s="20"/>
      <c r="E1" s="20"/>
      <c r="F1" s="20"/>
      <c r="G1" s="20"/>
      <c r="H1" s="20"/>
      <c r="I1" s="20"/>
    </row>
    <row r="2" spans="1:9" ht="16.5" thickTop="1" thickBot="1" x14ac:dyDescent="0.3">
      <c r="A2" s="21" t="s">
        <v>17</v>
      </c>
      <c r="B2" s="22" t="s">
        <v>18</v>
      </c>
      <c r="C2" s="22"/>
      <c r="D2" s="22"/>
      <c r="E2" s="22"/>
      <c r="F2" s="22" t="s">
        <v>19</v>
      </c>
      <c r="G2" s="22"/>
      <c r="H2" s="22"/>
      <c r="I2" s="22"/>
    </row>
    <row r="3" spans="1:9" x14ac:dyDescent="0.25">
      <c r="A3" s="21" t="s">
        <v>20</v>
      </c>
      <c r="B3" s="23" t="s">
        <v>21</v>
      </c>
      <c r="C3" s="21" t="s">
        <v>22</v>
      </c>
      <c r="D3" s="21" t="s">
        <v>23</v>
      </c>
      <c r="E3" s="21" t="s">
        <v>24</v>
      </c>
      <c r="F3" s="23" t="s">
        <v>21</v>
      </c>
      <c r="G3" s="21" t="s">
        <v>22</v>
      </c>
      <c r="H3" s="21" t="s">
        <v>23</v>
      </c>
      <c r="I3" s="21" t="s">
        <v>24</v>
      </c>
    </row>
    <row r="4" spans="1:9" ht="23.25" thickBot="1" x14ac:dyDescent="0.3">
      <c r="A4" s="24"/>
      <c r="B4" s="25"/>
      <c r="C4" s="26" t="s">
        <v>25</v>
      </c>
      <c r="D4" s="26" t="s">
        <v>26</v>
      </c>
      <c r="E4" s="27" t="s">
        <v>27</v>
      </c>
      <c r="F4" s="25"/>
      <c r="G4" s="26" t="s">
        <v>25</v>
      </c>
      <c r="H4" s="26" t="s">
        <v>26</v>
      </c>
      <c r="I4" s="27" t="s">
        <v>27</v>
      </c>
    </row>
    <row r="5" spans="1:9" x14ac:dyDescent="0.25">
      <c r="A5" s="28"/>
      <c r="B5" s="33" t="s">
        <v>34</v>
      </c>
      <c r="C5" s="33" t="s">
        <v>35</v>
      </c>
      <c r="D5" s="33" t="s">
        <v>36</v>
      </c>
      <c r="E5" s="33" t="s">
        <v>37</v>
      </c>
      <c r="F5" s="33" t="s">
        <v>38</v>
      </c>
      <c r="G5" s="33" t="s">
        <v>39</v>
      </c>
      <c r="H5" s="33" t="s">
        <v>40</v>
      </c>
      <c r="I5" s="33" t="s">
        <v>41</v>
      </c>
    </row>
    <row r="6" spans="1:9" x14ac:dyDescent="0.25">
      <c r="A6" s="29" t="s">
        <v>28</v>
      </c>
      <c r="B6" s="30">
        <f>'[1]Table 1'!B7</f>
        <v>2096</v>
      </c>
      <c r="C6" s="30">
        <f>'[1]Table 1'!C7</f>
        <v>1761844</v>
      </c>
      <c r="D6" s="30">
        <f>'[1]Table 1'!D7</f>
        <v>28284584.560000002</v>
      </c>
      <c r="E6" s="30">
        <f>D6/C6*1000</f>
        <v>16053.966503277248</v>
      </c>
      <c r="F6" s="30">
        <f>'[1]Table 1'!E7</f>
        <v>1998</v>
      </c>
      <c r="G6" s="30">
        <f>'[1]Table 1'!F7</f>
        <v>2266128</v>
      </c>
      <c r="H6" s="30">
        <f>'[1]Table 1'!G7</f>
        <v>32554317.663000003</v>
      </c>
      <c r="I6" s="30">
        <f>H6/G6*1000</f>
        <v>14365.612914627947</v>
      </c>
    </row>
    <row r="7" spans="1:9" x14ac:dyDescent="0.25">
      <c r="A7" s="31" t="s">
        <v>6</v>
      </c>
      <c r="B7" s="30">
        <f>'[1]Table 1'!B8</f>
        <v>95</v>
      </c>
      <c r="C7" s="30">
        <f>'[1]Table 1'!C8</f>
        <v>20641</v>
      </c>
      <c r="D7" s="30">
        <f>'[1]Table 1'!D8</f>
        <v>277989.31900000002</v>
      </c>
      <c r="E7" s="30">
        <f t="shared" ref="E7:E10" si="0">D7/C7*1000</f>
        <v>13467.822246984158</v>
      </c>
      <c r="F7" s="30">
        <f>'[1]Table 1'!E8</f>
        <v>71</v>
      </c>
      <c r="G7" s="30">
        <f>'[1]Table 1'!F8</f>
        <v>13192</v>
      </c>
      <c r="H7" s="30">
        <f>'[1]Table 1'!G8</f>
        <v>178169.57399999999</v>
      </c>
      <c r="I7" s="30">
        <f t="shared" ref="I7:I10" si="1">H7/G7*1000</f>
        <v>13505.880382049727</v>
      </c>
    </row>
    <row r="8" spans="1:9" x14ac:dyDescent="0.25">
      <c r="A8" s="29" t="s">
        <v>29</v>
      </c>
      <c r="B8" s="30">
        <f>'[1]Table 1'!B9</f>
        <v>60</v>
      </c>
      <c r="C8" s="30">
        <f>'[1]Table 1'!C9</f>
        <v>11444</v>
      </c>
      <c r="D8" s="30">
        <f>'[1]Table 1'!D9</f>
        <v>164192.90599999999</v>
      </c>
      <c r="E8" s="30">
        <f t="shared" si="0"/>
        <v>14347.510136315972</v>
      </c>
      <c r="F8" s="30">
        <f>'[1]Table 1'!E9</f>
        <v>41</v>
      </c>
      <c r="G8" s="30">
        <f>'[1]Table 1'!F9</f>
        <v>8037</v>
      </c>
      <c r="H8" s="30">
        <f>'[1]Table 1'!G9</f>
        <v>106163.57800000001</v>
      </c>
      <c r="I8" s="30">
        <f t="shared" si="1"/>
        <v>13209.353987806397</v>
      </c>
    </row>
    <row r="9" spans="1:9" x14ac:dyDescent="0.25">
      <c r="A9" s="29" t="s">
        <v>30</v>
      </c>
      <c r="B9" s="30">
        <f>'[1]Table 1'!B15</f>
        <v>12</v>
      </c>
      <c r="C9" s="30">
        <f>'[1]Table 1'!C15</f>
        <v>8182</v>
      </c>
      <c r="D9" s="30">
        <f>'[1]Table 1'!D15</f>
        <v>79477.543999999994</v>
      </c>
      <c r="E9" s="30">
        <f t="shared" si="0"/>
        <v>9713.7061843070151</v>
      </c>
      <c r="F9" s="30">
        <f>'[1]Table 1'!E15</f>
        <v>8</v>
      </c>
      <c r="G9" s="30">
        <f>'[1]Table 1'!F15</f>
        <v>4725</v>
      </c>
      <c r="H9" s="30">
        <f>'[1]Table 1'!G15</f>
        <v>43253.880000000005</v>
      </c>
      <c r="I9" s="30">
        <f t="shared" si="1"/>
        <v>9154.2603174603191</v>
      </c>
    </row>
    <row r="10" spans="1:9" x14ac:dyDescent="0.25">
      <c r="A10" s="29" t="s">
        <v>31</v>
      </c>
      <c r="B10" s="30">
        <f>'[1]Table 1'!B21</f>
        <v>6</v>
      </c>
      <c r="C10" s="30">
        <f>'[1]Table 1'!C21</f>
        <v>1015</v>
      </c>
      <c r="D10" s="30">
        <f>'[1]Table 1'!D21</f>
        <v>9592.2039999999997</v>
      </c>
      <c r="E10" s="30">
        <f t="shared" si="0"/>
        <v>9450.4472906403935</v>
      </c>
      <c r="F10" s="30">
        <f>'[1]Table 1'!E21</f>
        <v>5</v>
      </c>
      <c r="G10" s="30">
        <f>'[1]Table 1'!F21</f>
        <v>430</v>
      </c>
      <c r="H10" s="30">
        <f>'[1]Table 1'!G21</f>
        <v>2861.0540000000001</v>
      </c>
      <c r="I10" s="30">
        <f t="shared" si="1"/>
        <v>6653.6139534883723</v>
      </c>
    </row>
    <row r="11" spans="1:9" ht="15.75" thickBot="1" x14ac:dyDescent="0.3">
      <c r="A11" s="32" t="s">
        <v>32</v>
      </c>
      <c r="B11" s="30">
        <f>'[1]Table 1'!B22</f>
        <v>17</v>
      </c>
      <c r="C11" s="30">
        <f>'[1]Table 1'!C22</f>
        <v>0</v>
      </c>
      <c r="D11" s="30">
        <f>'[1]Table 1'!D22</f>
        <v>24726.665000000001</v>
      </c>
      <c r="E11" s="30">
        <v>0</v>
      </c>
      <c r="F11" s="30">
        <f>'[1]Table 1'!E22</f>
        <v>17</v>
      </c>
      <c r="G11" s="30">
        <f>'[1]Table 1'!F22</f>
        <v>0</v>
      </c>
      <c r="H11" s="30">
        <f>'[1]Table 1'!G22</f>
        <v>25891.061999999998</v>
      </c>
      <c r="I11" s="30" t="s">
        <v>33</v>
      </c>
    </row>
    <row r="12" spans="1:9" ht="15.75" thickTop="1" x14ac:dyDescent="0.25">
      <c r="A12" s="16" t="s">
        <v>14</v>
      </c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17" t="s">
        <v>15</v>
      </c>
      <c r="B13" s="17"/>
      <c r="C13" s="17"/>
      <c r="D13" s="17"/>
      <c r="E13" s="17"/>
      <c r="F13" s="17"/>
      <c r="G13" s="17"/>
      <c r="H13" s="17"/>
      <c r="I13" s="17"/>
    </row>
  </sheetData>
  <mergeCells count="7">
    <mergeCell ref="A13:I13"/>
    <mergeCell ref="A1:I1"/>
    <mergeCell ref="B2:E2"/>
    <mergeCell ref="F2:I2"/>
    <mergeCell ref="B3:B4"/>
    <mergeCell ref="F3:F4"/>
    <mergeCell ref="A12:I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2022-11-17T08:15:53Z</dcterms:created>
  <dcterms:modified xsi:type="dcterms:W3CDTF">2022-11-17T08:18:48Z</dcterms:modified>
</cp:coreProperties>
</file>